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 activeTab="2"/>
  </bookViews>
  <sheets>
    <sheet name="Lapa1" sheetId="1" r:id="rId1"/>
    <sheet name="pax" sheetId="2" r:id="rId2"/>
    <sheet name="Lapa3" sheetId="3" r:id="rId3"/>
  </sheets>
  <calcPr calcId="125725"/>
</workbook>
</file>

<file path=xl/calcChain.xml><?xml version="1.0" encoding="utf-8"?>
<calcChain xmlns="http://schemas.openxmlformats.org/spreadsheetml/2006/main">
  <c r="E19" i="3"/>
  <c r="D19"/>
  <c r="K3"/>
  <c r="K4"/>
  <c r="K5"/>
  <c r="K6"/>
  <c r="K7"/>
  <c r="K8"/>
  <c r="K9"/>
  <c r="K10"/>
  <c r="K11"/>
  <c r="K12"/>
  <c r="K13"/>
  <c r="K14"/>
  <c r="K15"/>
  <c r="K16"/>
  <c r="J3"/>
  <c r="M3" s="1"/>
  <c r="J4"/>
  <c r="M4" s="1"/>
  <c r="J5"/>
  <c r="M5" s="1"/>
  <c r="J6"/>
  <c r="M6" s="1"/>
  <c r="J7"/>
  <c r="M7" s="1"/>
  <c r="J8"/>
  <c r="M8" s="1"/>
  <c r="J9"/>
  <c r="M9" s="1"/>
  <c r="J10"/>
  <c r="M10" s="1"/>
  <c r="J11"/>
  <c r="M11" s="1"/>
  <c r="J12"/>
  <c r="M12" s="1"/>
  <c r="J13"/>
  <c r="M13" s="1"/>
  <c r="J14"/>
  <c r="M14" s="1"/>
  <c r="J15"/>
  <c r="M15" s="1"/>
  <c r="J16"/>
  <c r="M16" s="1"/>
  <c r="K2"/>
  <c r="J2"/>
  <c r="E16"/>
  <c r="E15"/>
  <c r="E14"/>
  <c r="E13"/>
  <c r="E12"/>
  <c r="E11"/>
  <c r="E10"/>
  <c r="E9"/>
  <c r="E8"/>
  <c r="E7"/>
  <c r="E6"/>
  <c r="E5"/>
  <c r="E4"/>
  <c r="E3"/>
  <c r="G2"/>
  <c r="F2"/>
  <c r="E2"/>
  <c r="I38" i="1"/>
  <c r="J38"/>
  <c r="K38"/>
  <c r="L38"/>
  <c r="M38"/>
  <c r="N38"/>
  <c r="O38"/>
  <c r="P38"/>
  <c r="Q38"/>
  <c r="R38"/>
  <c r="S38"/>
  <c r="T38"/>
  <c r="U38"/>
  <c r="V38"/>
  <c r="W38"/>
  <c r="I39"/>
  <c r="J39"/>
  <c r="K39"/>
  <c r="L39"/>
  <c r="M39"/>
  <c r="N39"/>
  <c r="O39"/>
  <c r="P39"/>
  <c r="Q39"/>
  <c r="R39"/>
  <c r="S39"/>
  <c r="T39"/>
  <c r="U39"/>
  <c r="V39"/>
  <c r="W39"/>
  <c r="I40"/>
  <c r="J40"/>
  <c r="K40"/>
  <c r="L40"/>
  <c r="M40"/>
  <c r="N40"/>
  <c r="O40"/>
  <c r="P40"/>
  <c r="Q40"/>
  <c r="R40"/>
  <c r="S40"/>
  <c r="T40"/>
  <c r="U40"/>
  <c r="V40"/>
  <c r="W40"/>
  <c r="I41"/>
  <c r="J41"/>
  <c r="K41"/>
  <c r="L41"/>
  <c r="M41"/>
  <c r="N41"/>
  <c r="O41"/>
  <c r="P41"/>
  <c r="Q41"/>
  <c r="R41"/>
  <c r="S41"/>
  <c r="T41"/>
  <c r="U41"/>
  <c r="V41"/>
  <c r="W41"/>
  <c r="I42"/>
  <c r="J42"/>
  <c r="K42"/>
  <c r="L42"/>
  <c r="M42"/>
  <c r="N42"/>
  <c r="O42"/>
  <c r="P42"/>
  <c r="Q42"/>
  <c r="R42"/>
  <c r="S42"/>
  <c r="T42"/>
  <c r="U42"/>
  <c r="V42"/>
  <c r="W42"/>
  <c r="I43"/>
  <c r="J43"/>
  <c r="K43"/>
  <c r="L43"/>
  <c r="M43"/>
  <c r="N43"/>
  <c r="O43"/>
  <c r="P43"/>
  <c r="Q43"/>
  <c r="R43"/>
  <c r="S43"/>
  <c r="T43"/>
  <c r="U43"/>
  <c r="V43"/>
  <c r="W43"/>
  <c r="I44"/>
  <c r="J44"/>
  <c r="K44"/>
  <c r="L44"/>
  <c r="M44"/>
  <c r="N44"/>
  <c r="O44"/>
  <c r="P44"/>
  <c r="Q44"/>
  <c r="R44"/>
  <c r="S44"/>
  <c r="T44"/>
  <c r="U44"/>
  <c r="V44"/>
  <c r="W44"/>
  <c r="I45"/>
  <c r="J45"/>
  <c r="K45"/>
  <c r="L45"/>
  <c r="M45"/>
  <c r="N45"/>
  <c r="O45"/>
  <c r="P45"/>
  <c r="Q45"/>
  <c r="R45"/>
  <c r="S45"/>
  <c r="T45"/>
  <c r="U45"/>
  <c r="V45"/>
  <c r="W45"/>
  <c r="I46"/>
  <c r="J46"/>
  <c r="K46"/>
  <c r="L46"/>
  <c r="M46"/>
  <c r="N46"/>
  <c r="O46"/>
  <c r="P46"/>
  <c r="Q46"/>
  <c r="R46"/>
  <c r="S46"/>
  <c r="T46"/>
  <c r="U46"/>
  <c r="V46"/>
  <c r="W46"/>
  <c r="I47"/>
  <c r="J47"/>
  <c r="K47"/>
  <c r="L47"/>
  <c r="M47"/>
  <c r="N47"/>
  <c r="O47"/>
  <c r="P47"/>
  <c r="Q47"/>
  <c r="R47"/>
  <c r="S47"/>
  <c r="T47"/>
  <c r="U47"/>
  <c r="V47"/>
  <c r="W47"/>
  <c r="I48"/>
  <c r="J48"/>
  <c r="K48"/>
  <c r="L48"/>
  <c r="M48"/>
  <c r="N48"/>
  <c r="O48"/>
  <c r="P48"/>
  <c r="Q48"/>
  <c r="R48"/>
  <c r="S48"/>
  <c r="T48"/>
  <c r="U48"/>
  <c r="V48"/>
  <c r="W48"/>
  <c r="I49"/>
  <c r="J49"/>
  <c r="K49"/>
  <c r="L49"/>
  <c r="M49"/>
  <c r="N49"/>
  <c r="O49"/>
  <c r="P49"/>
  <c r="Q49"/>
  <c r="R49"/>
  <c r="S49"/>
  <c r="T49"/>
  <c r="U49"/>
  <c r="V49"/>
  <c r="W49"/>
  <c r="I50"/>
  <c r="J50"/>
  <c r="K50"/>
  <c r="L50"/>
  <c r="M50"/>
  <c r="N50"/>
  <c r="O50"/>
  <c r="P50"/>
  <c r="Q50"/>
  <c r="R50"/>
  <c r="S50"/>
  <c r="T50"/>
  <c r="U50"/>
  <c r="V50"/>
  <c r="W50"/>
  <c r="I51"/>
  <c r="J51"/>
  <c r="K51"/>
  <c r="L51"/>
  <c r="M51"/>
  <c r="N51"/>
  <c r="O51"/>
  <c r="P51"/>
  <c r="Q51"/>
  <c r="R51"/>
  <c r="S51"/>
  <c r="T51"/>
  <c r="U51"/>
  <c r="V51"/>
  <c r="W51"/>
  <c r="J37"/>
  <c r="K37"/>
  <c r="L37"/>
  <c r="M37"/>
  <c r="N37"/>
  <c r="O37"/>
  <c r="P37"/>
  <c r="Q37"/>
  <c r="R37"/>
  <c r="S37"/>
  <c r="T37"/>
  <c r="U37"/>
  <c r="V37"/>
  <c r="W37"/>
  <c r="I37"/>
  <c r="I19"/>
  <c r="W20"/>
  <c r="W21"/>
  <c r="W22"/>
  <c r="W23"/>
  <c r="W24"/>
  <c r="W25"/>
  <c r="W26"/>
  <c r="W27"/>
  <c r="W28"/>
  <c r="W29"/>
  <c r="W30"/>
  <c r="W31"/>
  <c r="W32"/>
  <c r="W33"/>
  <c r="W19"/>
  <c r="V20"/>
  <c r="V21"/>
  <c r="V22"/>
  <c r="V23"/>
  <c r="V24"/>
  <c r="V25"/>
  <c r="V26"/>
  <c r="V27"/>
  <c r="V28"/>
  <c r="V29"/>
  <c r="V30"/>
  <c r="V31"/>
  <c r="V32"/>
  <c r="V33"/>
  <c r="V19"/>
  <c r="U20"/>
  <c r="U21"/>
  <c r="U22"/>
  <c r="U23"/>
  <c r="U24"/>
  <c r="U25"/>
  <c r="U26"/>
  <c r="U27"/>
  <c r="U28"/>
  <c r="U29"/>
  <c r="U30"/>
  <c r="U31"/>
  <c r="U32"/>
  <c r="U33"/>
  <c r="U19"/>
  <c r="T20"/>
  <c r="T21"/>
  <c r="T22"/>
  <c r="T23"/>
  <c r="T24"/>
  <c r="T25"/>
  <c r="T26"/>
  <c r="T27"/>
  <c r="T28"/>
  <c r="T29"/>
  <c r="T30"/>
  <c r="T31"/>
  <c r="T32"/>
  <c r="T33"/>
  <c r="T19"/>
  <c r="S20"/>
  <c r="S21"/>
  <c r="S22"/>
  <c r="S23"/>
  <c r="S24"/>
  <c r="S25"/>
  <c r="S26"/>
  <c r="S27"/>
  <c r="S28"/>
  <c r="S29"/>
  <c r="S30"/>
  <c r="S31"/>
  <c r="S32"/>
  <c r="S33"/>
  <c r="S19"/>
  <c r="R20"/>
  <c r="R21"/>
  <c r="R22"/>
  <c r="R23"/>
  <c r="R24"/>
  <c r="R25"/>
  <c r="R26"/>
  <c r="R27"/>
  <c r="R28"/>
  <c r="R29"/>
  <c r="R30"/>
  <c r="R31"/>
  <c r="R32"/>
  <c r="R33"/>
  <c r="R19"/>
  <c r="Q20"/>
  <c r="Q21"/>
  <c r="Q22"/>
  <c r="Q23"/>
  <c r="Q24"/>
  <c r="Q25"/>
  <c r="Q26"/>
  <c r="Q27"/>
  <c r="Q28"/>
  <c r="Q29"/>
  <c r="Q30"/>
  <c r="Q31"/>
  <c r="Q32"/>
  <c r="Q33"/>
  <c r="Q19"/>
  <c r="P20"/>
  <c r="P21"/>
  <c r="P22"/>
  <c r="P23"/>
  <c r="P24"/>
  <c r="P25"/>
  <c r="P26"/>
  <c r="P27"/>
  <c r="P28"/>
  <c r="P29"/>
  <c r="P30"/>
  <c r="P31"/>
  <c r="P32"/>
  <c r="P33"/>
  <c r="P19"/>
  <c r="O20"/>
  <c r="O21"/>
  <c r="O22"/>
  <c r="O23"/>
  <c r="O24"/>
  <c r="O25"/>
  <c r="O26"/>
  <c r="O27"/>
  <c r="O28"/>
  <c r="O29"/>
  <c r="O30"/>
  <c r="O31"/>
  <c r="O32"/>
  <c r="O33"/>
  <c r="O19"/>
  <c r="N20"/>
  <c r="N21"/>
  <c r="N22"/>
  <c r="N23"/>
  <c r="N24"/>
  <c r="N25"/>
  <c r="N26"/>
  <c r="N27"/>
  <c r="N28"/>
  <c r="N29"/>
  <c r="N30"/>
  <c r="N31"/>
  <c r="N32"/>
  <c r="N33"/>
  <c r="N19"/>
  <c r="M20"/>
  <c r="M21"/>
  <c r="M22"/>
  <c r="M23"/>
  <c r="M24"/>
  <c r="M25"/>
  <c r="M26"/>
  <c r="M27"/>
  <c r="M28"/>
  <c r="M29"/>
  <c r="M30"/>
  <c r="M31"/>
  <c r="M32"/>
  <c r="M33"/>
  <c r="M19"/>
  <c r="L20"/>
  <c r="L21"/>
  <c r="L22"/>
  <c r="L23"/>
  <c r="L24"/>
  <c r="L25"/>
  <c r="L26"/>
  <c r="L27"/>
  <c r="L28"/>
  <c r="L29"/>
  <c r="L30"/>
  <c r="L31"/>
  <c r="L32"/>
  <c r="L33"/>
  <c r="L19"/>
  <c r="K20"/>
  <c r="K21"/>
  <c r="K22"/>
  <c r="K23"/>
  <c r="K24"/>
  <c r="K25"/>
  <c r="K26"/>
  <c r="K27"/>
  <c r="K28"/>
  <c r="K29"/>
  <c r="K30"/>
  <c r="K31"/>
  <c r="K32"/>
  <c r="K33"/>
  <c r="K19"/>
  <c r="J20"/>
  <c r="J21"/>
  <c r="J22"/>
  <c r="J23"/>
  <c r="J24"/>
  <c r="J25"/>
  <c r="J26"/>
  <c r="J27"/>
  <c r="J28"/>
  <c r="J29"/>
  <c r="J30"/>
  <c r="J31"/>
  <c r="J32"/>
  <c r="J33"/>
  <c r="J19"/>
  <c r="I20"/>
  <c r="I21"/>
  <c r="I22"/>
  <c r="I23"/>
  <c r="I24"/>
  <c r="I25"/>
  <c r="I26"/>
  <c r="I27"/>
  <c r="I28"/>
  <c r="I29"/>
  <c r="I30"/>
  <c r="I31"/>
  <c r="I32"/>
  <c r="I33"/>
  <c r="W3"/>
  <c r="W4"/>
  <c r="W5"/>
  <c r="W6"/>
  <c r="W7"/>
  <c r="W8"/>
  <c r="W9"/>
  <c r="W10"/>
  <c r="W11"/>
  <c r="W12"/>
  <c r="W13"/>
  <c r="W14"/>
  <c r="W15"/>
  <c r="W16"/>
  <c r="W2"/>
  <c r="V3"/>
  <c r="V4"/>
  <c r="V5"/>
  <c r="V6"/>
  <c r="V7"/>
  <c r="V8"/>
  <c r="V9"/>
  <c r="V10"/>
  <c r="V11"/>
  <c r="V12"/>
  <c r="V13"/>
  <c r="V14"/>
  <c r="V15"/>
  <c r="V16"/>
  <c r="V2"/>
  <c r="U3"/>
  <c r="U4"/>
  <c r="U5"/>
  <c r="U6"/>
  <c r="U7"/>
  <c r="U8"/>
  <c r="U9"/>
  <c r="U10"/>
  <c r="U11"/>
  <c r="U12"/>
  <c r="U13"/>
  <c r="U14"/>
  <c r="U15"/>
  <c r="U16"/>
  <c r="U2"/>
  <c r="T3"/>
  <c r="T4"/>
  <c r="T5"/>
  <c r="T6"/>
  <c r="T7"/>
  <c r="T8"/>
  <c r="T9"/>
  <c r="T10"/>
  <c r="T11"/>
  <c r="T12"/>
  <c r="T13"/>
  <c r="T14"/>
  <c r="T15"/>
  <c r="T16"/>
  <c r="T2"/>
  <c r="S3"/>
  <c r="S4"/>
  <c r="S5"/>
  <c r="S6"/>
  <c r="S7"/>
  <c r="S8"/>
  <c r="S9"/>
  <c r="S10"/>
  <c r="S11"/>
  <c r="S12"/>
  <c r="S13"/>
  <c r="S14"/>
  <c r="S15"/>
  <c r="S16"/>
  <c r="S2"/>
  <c r="R3"/>
  <c r="R4"/>
  <c r="R5"/>
  <c r="R6"/>
  <c r="R7"/>
  <c r="R8"/>
  <c r="R9"/>
  <c r="R10"/>
  <c r="R11"/>
  <c r="R12"/>
  <c r="R13"/>
  <c r="R14"/>
  <c r="R15"/>
  <c r="R16"/>
  <c r="R2"/>
  <c r="Q3"/>
  <c r="Q4"/>
  <c r="Q5"/>
  <c r="Q6"/>
  <c r="Q7"/>
  <c r="Q8"/>
  <c r="Q9"/>
  <c r="Q10"/>
  <c r="Q11"/>
  <c r="Q12"/>
  <c r="Q13"/>
  <c r="Q14"/>
  <c r="Q15"/>
  <c r="Q16"/>
  <c r="Q2"/>
  <c r="P3"/>
  <c r="P4"/>
  <c r="P5"/>
  <c r="P6"/>
  <c r="P7"/>
  <c r="P8"/>
  <c r="P9"/>
  <c r="P10"/>
  <c r="P11"/>
  <c r="P12"/>
  <c r="P13"/>
  <c r="P14"/>
  <c r="P15"/>
  <c r="P16"/>
  <c r="P2"/>
  <c r="O3"/>
  <c r="O4"/>
  <c r="O5"/>
  <c r="O6"/>
  <c r="O7"/>
  <c r="O8"/>
  <c r="O9"/>
  <c r="O10"/>
  <c r="O11"/>
  <c r="O12"/>
  <c r="O13"/>
  <c r="O14"/>
  <c r="O15"/>
  <c r="O16"/>
  <c r="O2"/>
  <c r="N3"/>
  <c r="N4"/>
  <c r="N5"/>
  <c r="N6"/>
  <c r="N7"/>
  <c r="N8"/>
  <c r="N9"/>
  <c r="N10"/>
  <c r="N11"/>
  <c r="N12"/>
  <c r="N13"/>
  <c r="N14"/>
  <c r="N15"/>
  <c r="N16"/>
  <c r="N2"/>
  <c r="M3"/>
  <c r="M4"/>
  <c r="M5"/>
  <c r="M6"/>
  <c r="M7"/>
  <c r="M8"/>
  <c r="M9"/>
  <c r="M10"/>
  <c r="M11"/>
  <c r="M12"/>
  <c r="M13"/>
  <c r="M14"/>
  <c r="M15"/>
  <c r="M16"/>
  <c r="M2"/>
  <c r="L3"/>
  <c r="L4"/>
  <c r="L5"/>
  <c r="L6"/>
  <c r="L7"/>
  <c r="L8"/>
  <c r="L9"/>
  <c r="L10"/>
  <c r="L11"/>
  <c r="L12"/>
  <c r="L13"/>
  <c r="L14"/>
  <c r="L15"/>
  <c r="L16"/>
  <c r="L2"/>
  <c r="J3"/>
  <c r="J4"/>
  <c r="J5"/>
  <c r="J6"/>
  <c r="J7"/>
  <c r="J8"/>
  <c r="J9"/>
  <c r="J10"/>
  <c r="J11"/>
  <c r="J12"/>
  <c r="J13"/>
  <c r="J14"/>
  <c r="J15"/>
  <c r="J16"/>
  <c r="K3"/>
  <c r="K4"/>
  <c r="K5"/>
  <c r="K6"/>
  <c r="K7"/>
  <c r="K8"/>
  <c r="K9"/>
  <c r="K10"/>
  <c r="K11"/>
  <c r="K12"/>
  <c r="K13"/>
  <c r="K14"/>
  <c r="K15"/>
  <c r="K16"/>
  <c r="K2"/>
  <c r="J2"/>
  <c r="I3"/>
  <c r="I4"/>
  <c r="I5"/>
  <c r="I6"/>
  <c r="I7"/>
  <c r="I8"/>
  <c r="I9"/>
  <c r="I10"/>
  <c r="I11"/>
  <c r="I12"/>
  <c r="I13"/>
  <c r="I14"/>
  <c r="I15"/>
  <c r="I16"/>
  <c r="I2"/>
  <c r="G2"/>
  <c r="F2"/>
  <c r="E8"/>
  <c r="E15"/>
  <c r="E16"/>
  <c r="E13"/>
  <c r="E12"/>
  <c r="E14"/>
  <c r="E11"/>
  <c r="E10"/>
  <c r="E9"/>
  <c r="E3"/>
  <c r="E4"/>
  <c r="E6"/>
  <c r="E7"/>
  <c r="E5"/>
  <c r="E2"/>
  <c r="M2" i="3" l="1"/>
  <c r="Q2" s="1"/>
  <c r="R16"/>
  <c r="Q16"/>
  <c r="R14"/>
  <c r="Q14"/>
  <c r="R12"/>
  <c r="Q12"/>
  <c r="R10"/>
  <c r="Q10"/>
  <c r="R8"/>
  <c r="Q8"/>
  <c r="R6"/>
  <c r="Q6"/>
  <c r="R15"/>
  <c r="Q15"/>
  <c r="N15"/>
  <c r="N13"/>
  <c r="R13"/>
  <c r="Q13"/>
  <c r="N11"/>
  <c r="R11"/>
  <c r="Q11"/>
  <c r="R9"/>
  <c r="Q9"/>
  <c r="N9"/>
  <c r="N7"/>
  <c r="R7"/>
  <c r="Q7"/>
  <c r="N5"/>
  <c r="R5"/>
  <c r="Q5"/>
  <c r="R3"/>
  <c r="Q3"/>
  <c r="N3"/>
  <c r="R4"/>
  <c r="Q4"/>
  <c r="O16"/>
  <c r="O14"/>
  <c r="O12"/>
  <c r="O10"/>
  <c r="O8"/>
  <c r="O6"/>
  <c r="O4"/>
  <c r="O15"/>
  <c r="O13"/>
  <c r="O11"/>
  <c r="O9"/>
  <c r="O7"/>
  <c r="O5"/>
  <c r="O3"/>
  <c r="N10"/>
  <c r="N8"/>
  <c r="N6"/>
  <c r="N4"/>
  <c r="N16"/>
  <c r="N14"/>
  <c r="N12"/>
  <c r="O2" l="1"/>
  <c r="N2"/>
  <c r="R2"/>
  <c r="R18" s="1"/>
  <c r="C20" s="1"/>
  <c r="E20" s="1"/>
  <c r="Q18"/>
  <c r="B20" s="1"/>
  <c r="D20" s="1"/>
</calcChain>
</file>

<file path=xl/sharedStrings.xml><?xml version="1.0" encoding="utf-8"?>
<sst xmlns="http://schemas.openxmlformats.org/spreadsheetml/2006/main" count="59" uniqueCount="37">
  <si>
    <t>Ipad Retina</t>
  </si>
  <si>
    <t>Ipad</t>
  </si>
  <si>
    <t>Iphone 4 Retina</t>
  </si>
  <si>
    <t>( / (32/15)</t>
  </si>
  <si>
    <t>(/(64/15)</t>
  </si>
  <si>
    <t>Android (240 x 320)</t>
  </si>
  <si>
    <t>Iphone 4</t>
  </si>
  <si>
    <t>Android(480 x 800)</t>
  </si>
  <si>
    <t>Android(600 x 1024)</t>
  </si>
  <si>
    <t>Android(720x 1280)</t>
  </si>
  <si>
    <t>Android(800 x 1280)</t>
  </si>
  <si>
    <t>Android(1152 x 1536)</t>
  </si>
  <si>
    <t>Android(1152 x 1920)</t>
  </si>
  <si>
    <t>Android(1200 x 1920)</t>
  </si>
  <si>
    <t>Android(1536 x 2560)</t>
  </si>
  <si>
    <t>Android(1600 x 2560)</t>
  </si>
  <si>
    <t>Nosaukums</t>
  </si>
  <si>
    <t>platums</t>
  </si>
  <si>
    <t xml:space="preserve"> augstums</t>
  </si>
  <si>
    <t>ratio</t>
  </si>
  <si>
    <t>[48 px]</t>
  </si>
  <si>
    <t>[32 px]</t>
  </si>
  <si>
    <t>iphone 5 retina</t>
  </si>
  <si>
    <t xml:space="preserve"> [62 px]w</t>
  </si>
  <si>
    <t xml:space="preserve"> [50 px]h</t>
  </si>
  <si>
    <t>liekā nobīde standarta pamata pikseļos</t>
  </si>
  <si>
    <t>platumi</t>
  </si>
  <si>
    <t>liekā nobīde(0  - pa platumu), 1 - pa augstumu</t>
  </si>
  <si>
    <t>Logical</t>
  </si>
  <si>
    <t>BGPICTURE</t>
  </si>
  <si>
    <t>Device</t>
  </si>
  <si>
    <t>Height</t>
  </si>
  <si>
    <t>Width</t>
  </si>
  <si>
    <t>width coef</t>
  </si>
  <si>
    <t>height coef</t>
  </si>
  <si>
    <t>Whitespace Y</t>
  </si>
  <si>
    <t>Whitespace X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</si>
</sst>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1" fillId="3" borderId="0" xfId="0" applyFon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9"/>
  <sheetViews>
    <sheetView workbookViewId="0">
      <selection activeCell="A19" sqref="A1:XFD1048576"/>
    </sheetView>
  </sheetViews>
  <sheetFormatPr defaultRowHeight="15"/>
  <cols>
    <col min="1" max="1" width="23.28515625" customWidth="1"/>
    <col min="2" max="2" width="14.28515625" bestFit="1" customWidth="1"/>
    <col min="8" max="8" width="3" bestFit="1" customWidth="1"/>
    <col min="9" max="9" width="6.42578125" customWidth="1"/>
    <col min="10" max="10" width="5.7109375" bestFit="1" customWidth="1"/>
  </cols>
  <sheetData>
    <row r="1" spans="1:25">
      <c r="A1" t="s">
        <v>16</v>
      </c>
      <c r="B1" t="s">
        <v>17</v>
      </c>
      <c r="C1" t="s">
        <v>18</v>
      </c>
      <c r="E1" t="s">
        <v>19</v>
      </c>
      <c r="H1" s="3"/>
      <c r="I1" s="3">
        <v>1</v>
      </c>
      <c r="J1" s="3">
        <v>2</v>
      </c>
      <c r="K1" s="3">
        <v>3</v>
      </c>
      <c r="L1" s="3">
        <v>4</v>
      </c>
      <c r="M1" s="3">
        <v>5</v>
      </c>
      <c r="N1" s="3">
        <v>6</v>
      </c>
      <c r="O1" s="3">
        <v>7</v>
      </c>
      <c r="P1" s="3">
        <v>8</v>
      </c>
      <c r="Q1" s="3">
        <v>9</v>
      </c>
      <c r="R1" s="3">
        <v>10</v>
      </c>
      <c r="S1" s="3">
        <v>11</v>
      </c>
      <c r="T1" s="3">
        <v>12</v>
      </c>
      <c r="U1" s="3">
        <v>13</v>
      </c>
      <c r="V1" s="3">
        <v>14</v>
      </c>
      <c r="W1" s="3">
        <v>15</v>
      </c>
      <c r="Y1" t="s">
        <v>26</v>
      </c>
    </row>
    <row r="2" spans="1:25">
      <c r="A2" s="1" t="s">
        <v>0</v>
      </c>
      <c r="B2" s="1">
        <v>1536</v>
      </c>
      <c r="C2" s="1">
        <v>2048</v>
      </c>
      <c r="D2">
        <v>1</v>
      </c>
      <c r="E2">
        <f>C2/B2</f>
        <v>1.3333333333333333</v>
      </c>
      <c r="F2">
        <f>B2-B3</f>
        <v>384</v>
      </c>
      <c r="G2">
        <f>C2-C3</f>
        <v>512</v>
      </c>
      <c r="H2" s="3">
        <v>1</v>
      </c>
      <c r="I2">
        <f>B2-$B$2</f>
        <v>0</v>
      </c>
      <c r="J2">
        <f>$B2-$B$3</f>
        <v>384</v>
      </c>
      <c r="K2">
        <f>$B2-$B$4</f>
        <v>768</v>
      </c>
      <c r="L2">
        <f>$B2-$B$5</f>
        <v>1296</v>
      </c>
      <c r="M2">
        <f>$B2-$B$6</f>
        <v>896</v>
      </c>
      <c r="N2">
        <f>$B2-$B$7</f>
        <v>1216</v>
      </c>
      <c r="O2">
        <f>$B2-$B$8</f>
        <v>896</v>
      </c>
      <c r="P2">
        <f>$B2-$B$9</f>
        <v>0</v>
      </c>
      <c r="Q2">
        <f>$B2-$B$10</f>
        <v>384</v>
      </c>
      <c r="R2">
        <f>$B2-$B$11</f>
        <v>1056</v>
      </c>
      <c r="S2">
        <f>$B2-$B$12</f>
        <v>-64</v>
      </c>
      <c r="T2">
        <f>$B2-$B$13</f>
        <v>336</v>
      </c>
      <c r="U2">
        <f>$B2-$B$14</f>
        <v>736</v>
      </c>
      <c r="V2">
        <f>$B2-$B$15</f>
        <v>936</v>
      </c>
      <c r="W2">
        <f>$B2-$B$16</f>
        <v>816</v>
      </c>
    </row>
    <row r="3" spans="1:25">
      <c r="A3" t="s">
        <v>11</v>
      </c>
      <c r="B3" s="2">
        <v>1152</v>
      </c>
      <c r="C3" s="2">
        <v>1536</v>
      </c>
      <c r="E3">
        <f t="shared" ref="E3:E4" si="0">C3/B3</f>
        <v>1.3333333333333333</v>
      </c>
      <c r="H3" s="3">
        <v>2</v>
      </c>
      <c r="I3">
        <f t="shared" ref="I3:I16" si="1">B3-$B$2</f>
        <v>-384</v>
      </c>
      <c r="J3">
        <f t="shared" ref="J3:J16" si="2">$B3-$B$3</f>
        <v>0</v>
      </c>
      <c r="K3">
        <f t="shared" ref="K3:K16" si="3">$B3-$B$4</f>
        <v>384</v>
      </c>
      <c r="L3">
        <f t="shared" ref="L3:L16" si="4">$B3-$B$5</f>
        <v>912</v>
      </c>
      <c r="M3">
        <f t="shared" ref="M3:M16" si="5">$B3-$B$6</f>
        <v>512</v>
      </c>
      <c r="N3">
        <f t="shared" ref="N3:N16" si="6">$B3-$B$7</f>
        <v>832</v>
      </c>
      <c r="O3">
        <f t="shared" ref="O3:O16" si="7">$B3-$B$8</f>
        <v>512</v>
      </c>
      <c r="P3">
        <f t="shared" ref="P3:P16" si="8">$B3-$B$9</f>
        <v>-384</v>
      </c>
      <c r="Q3">
        <f t="shared" ref="Q3:Q16" si="9">$B3-$B$10</f>
        <v>0</v>
      </c>
      <c r="R3">
        <f t="shared" ref="R3:R16" si="10">$B3-$B$11</f>
        <v>672</v>
      </c>
      <c r="S3">
        <f t="shared" ref="S3:S16" si="11">$B3-$B$12</f>
        <v>-448</v>
      </c>
      <c r="T3">
        <f t="shared" ref="T3:T16" si="12">$B3-$B$13</f>
        <v>-48</v>
      </c>
      <c r="U3">
        <f t="shared" ref="U3:U16" si="13">$B3-$B$14</f>
        <v>352</v>
      </c>
      <c r="V3">
        <f t="shared" ref="V3:V16" si="14">$B3-$B$15</f>
        <v>552</v>
      </c>
      <c r="W3">
        <f t="shared" ref="W3:W16" si="15">$B3-$B$16</f>
        <v>432</v>
      </c>
    </row>
    <row r="4" spans="1:25">
      <c r="A4" t="s">
        <v>1</v>
      </c>
      <c r="B4">
        <v>768</v>
      </c>
      <c r="C4">
        <v>1024</v>
      </c>
      <c r="E4">
        <f t="shared" si="0"/>
        <v>1.3333333333333333</v>
      </c>
      <c r="H4" s="3">
        <v>3</v>
      </c>
      <c r="I4">
        <f t="shared" si="1"/>
        <v>-768</v>
      </c>
      <c r="J4">
        <f t="shared" si="2"/>
        <v>-384</v>
      </c>
      <c r="K4">
        <f t="shared" si="3"/>
        <v>0</v>
      </c>
      <c r="L4">
        <f t="shared" si="4"/>
        <v>528</v>
      </c>
      <c r="M4">
        <f t="shared" si="5"/>
        <v>128</v>
      </c>
      <c r="N4">
        <f t="shared" si="6"/>
        <v>448</v>
      </c>
      <c r="O4">
        <f t="shared" si="7"/>
        <v>128</v>
      </c>
      <c r="P4">
        <f t="shared" si="8"/>
        <v>-768</v>
      </c>
      <c r="Q4">
        <f t="shared" si="9"/>
        <v>-384</v>
      </c>
      <c r="R4">
        <f t="shared" si="10"/>
        <v>288</v>
      </c>
      <c r="S4">
        <f t="shared" si="11"/>
        <v>-832</v>
      </c>
      <c r="T4">
        <f t="shared" si="12"/>
        <v>-432</v>
      </c>
      <c r="U4">
        <f t="shared" si="13"/>
        <v>-32</v>
      </c>
      <c r="V4">
        <f t="shared" si="14"/>
        <v>168</v>
      </c>
      <c r="W4">
        <f t="shared" si="15"/>
        <v>48</v>
      </c>
    </row>
    <row r="5" spans="1:25">
      <c r="A5" t="s">
        <v>5</v>
      </c>
      <c r="B5">
        <v>240</v>
      </c>
      <c r="C5">
        <v>320</v>
      </c>
      <c r="E5">
        <f>C5/B5</f>
        <v>1.3333333333333333</v>
      </c>
      <c r="H5" s="3">
        <v>4</v>
      </c>
      <c r="I5">
        <f t="shared" si="1"/>
        <v>-1296</v>
      </c>
      <c r="J5">
        <f t="shared" si="2"/>
        <v>-912</v>
      </c>
      <c r="K5">
        <f t="shared" si="3"/>
        <v>-528</v>
      </c>
      <c r="L5">
        <f t="shared" si="4"/>
        <v>0</v>
      </c>
      <c r="M5">
        <f t="shared" si="5"/>
        <v>-400</v>
      </c>
      <c r="N5">
        <f t="shared" si="6"/>
        <v>-80</v>
      </c>
      <c r="O5">
        <f t="shared" si="7"/>
        <v>-400</v>
      </c>
      <c r="P5">
        <f t="shared" si="8"/>
        <v>-1296</v>
      </c>
      <c r="Q5">
        <f t="shared" si="9"/>
        <v>-912</v>
      </c>
      <c r="R5">
        <f t="shared" si="10"/>
        <v>-240</v>
      </c>
      <c r="S5">
        <f t="shared" si="11"/>
        <v>-1360</v>
      </c>
      <c r="T5">
        <f t="shared" si="12"/>
        <v>-960</v>
      </c>
      <c r="U5">
        <f t="shared" si="13"/>
        <v>-560</v>
      </c>
      <c r="V5">
        <f t="shared" si="14"/>
        <v>-360</v>
      </c>
      <c r="W5">
        <f t="shared" si="15"/>
        <v>-480</v>
      </c>
    </row>
    <row r="6" spans="1:25" ht="16.5" customHeight="1">
      <c r="A6" s="1" t="s">
        <v>2</v>
      </c>
      <c r="B6" s="1">
        <v>640</v>
      </c>
      <c r="C6" s="1">
        <v>960</v>
      </c>
      <c r="D6" s="1" t="s">
        <v>3</v>
      </c>
      <c r="E6" s="1">
        <f>C6/B6</f>
        <v>1.5</v>
      </c>
      <c r="F6" s="1"/>
      <c r="H6" s="3">
        <v>5</v>
      </c>
      <c r="I6">
        <f t="shared" si="1"/>
        <v>-896</v>
      </c>
      <c r="J6">
        <f t="shared" si="2"/>
        <v>-512</v>
      </c>
      <c r="K6">
        <f t="shared" si="3"/>
        <v>-128</v>
      </c>
      <c r="L6">
        <f t="shared" si="4"/>
        <v>400</v>
      </c>
      <c r="M6">
        <f t="shared" si="5"/>
        <v>0</v>
      </c>
      <c r="N6">
        <f t="shared" si="6"/>
        <v>320</v>
      </c>
      <c r="O6">
        <f t="shared" si="7"/>
        <v>0</v>
      </c>
      <c r="P6">
        <f t="shared" si="8"/>
        <v>-896</v>
      </c>
      <c r="Q6">
        <f t="shared" si="9"/>
        <v>-512</v>
      </c>
      <c r="R6">
        <f t="shared" si="10"/>
        <v>160</v>
      </c>
      <c r="S6">
        <f t="shared" si="11"/>
        <v>-960</v>
      </c>
      <c r="T6">
        <f t="shared" si="12"/>
        <v>-560</v>
      </c>
      <c r="U6">
        <f t="shared" si="13"/>
        <v>-160</v>
      </c>
      <c r="V6">
        <f t="shared" si="14"/>
        <v>40</v>
      </c>
      <c r="W6">
        <f t="shared" si="15"/>
        <v>-80</v>
      </c>
    </row>
    <row r="7" spans="1:25">
      <c r="A7" t="s">
        <v>6</v>
      </c>
      <c r="B7">
        <v>320</v>
      </c>
      <c r="C7">
        <v>480</v>
      </c>
      <c r="D7" t="s">
        <v>4</v>
      </c>
      <c r="E7">
        <f>C7/B7</f>
        <v>1.5</v>
      </c>
      <c r="H7" s="3">
        <v>6</v>
      </c>
      <c r="I7">
        <f t="shared" si="1"/>
        <v>-1216</v>
      </c>
      <c r="J7">
        <f t="shared" si="2"/>
        <v>-832</v>
      </c>
      <c r="K7">
        <f t="shared" si="3"/>
        <v>-448</v>
      </c>
      <c r="L7">
        <f t="shared" si="4"/>
        <v>80</v>
      </c>
      <c r="M7">
        <f t="shared" si="5"/>
        <v>-320</v>
      </c>
      <c r="N7">
        <f t="shared" si="6"/>
        <v>0</v>
      </c>
      <c r="O7">
        <f t="shared" si="7"/>
        <v>-320</v>
      </c>
      <c r="P7">
        <f t="shared" si="8"/>
        <v>-1216</v>
      </c>
      <c r="Q7">
        <f t="shared" si="9"/>
        <v>-832</v>
      </c>
      <c r="R7">
        <f t="shared" si="10"/>
        <v>-160</v>
      </c>
      <c r="S7">
        <f t="shared" si="11"/>
        <v>-1280</v>
      </c>
      <c r="T7">
        <f t="shared" si="12"/>
        <v>-880</v>
      </c>
      <c r="U7">
        <f t="shared" si="13"/>
        <v>-480</v>
      </c>
      <c r="V7">
        <f t="shared" si="14"/>
        <v>-280</v>
      </c>
      <c r="W7">
        <f t="shared" si="15"/>
        <v>-400</v>
      </c>
    </row>
    <row r="8" spans="1:25">
      <c r="A8" t="s">
        <v>22</v>
      </c>
      <c r="B8">
        <v>640</v>
      </c>
      <c r="C8">
        <v>1136</v>
      </c>
      <c r="E8">
        <f>C8/B8</f>
        <v>1.7749999999999999</v>
      </c>
      <c r="H8" s="3">
        <v>7</v>
      </c>
      <c r="I8">
        <f t="shared" si="1"/>
        <v>-896</v>
      </c>
      <c r="J8">
        <f t="shared" si="2"/>
        <v>-512</v>
      </c>
      <c r="K8">
        <f t="shared" si="3"/>
        <v>-128</v>
      </c>
      <c r="L8">
        <f t="shared" si="4"/>
        <v>400</v>
      </c>
      <c r="M8">
        <f t="shared" si="5"/>
        <v>0</v>
      </c>
      <c r="N8">
        <f t="shared" si="6"/>
        <v>320</v>
      </c>
      <c r="O8">
        <f t="shared" si="7"/>
        <v>0</v>
      </c>
      <c r="P8">
        <f t="shared" si="8"/>
        <v>-896</v>
      </c>
      <c r="Q8">
        <f t="shared" si="9"/>
        <v>-512</v>
      </c>
      <c r="R8">
        <f t="shared" si="10"/>
        <v>160</v>
      </c>
      <c r="S8">
        <f t="shared" si="11"/>
        <v>-960</v>
      </c>
      <c r="T8">
        <f t="shared" si="12"/>
        <v>-560</v>
      </c>
      <c r="U8">
        <f t="shared" si="13"/>
        <v>-160</v>
      </c>
      <c r="V8">
        <f t="shared" si="14"/>
        <v>40</v>
      </c>
      <c r="W8">
        <f t="shared" si="15"/>
        <v>-80</v>
      </c>
    </row>
    <row r="9" spans="1:25">
      <c r="A9" s="1" t="s">
        <v>14</v>
      </c>
      <c r="B9" s="1">
        <v>1536</v>
      </c>
      <c r="C9" s="1">
        <v>2560</v>
      </c>
      <c r="D9" s="1"/>
      <c r="E9" s="1">
        <f t="shared" ref="E9:E11" si="16">C9/B9</f>
        <v>1.6666666666666667</v>
      </c>
      <c r="F9" s="1"/>
      <c r="H9" s="3">
        <v>8</v>
      </c>
      <c r="I9">
        <f t="shared" si="1"/>
        <v>0</v>
      </c>
      <c r="J9">
        <f t="shared" si="2"/>
        <v>384</v>
      </c>
      <c r="K9">
        <f t="shared" si="3"/>
        <v>768</v>
      </c>
      <c r="L9">
        <f t="shared" si="4"/>
        <v>1296</v>
      </c>
      <c r="M9">
        <f t="shared" si="5"/>
        <v>896</v>
      </c>
      <c r="N9">
        <f t="shared" si="6"/>
        <v>1216</v>
      </c>
      <c r="O9">
        <f t="shared" si="7"/>
        <v>896</v>
      </c>
      <c r="P9">
        <f t="shared" si="8"/>
        <v>0</v>
      </c>
      <c r="Q9">
        <f t="shared" si="9"/>
        <v>384</v>
      </c>
      <c r="R9">
        <f t="shared" si="10"/>
        <v>1056</v>
      </c>
      <c r="S9">
        <f t="shared" si="11"/>
        <v>-64</v>
      </c>
      <c r="T9">
        <f t="shared" si="12"/>
        <v>336</v>
      </c>
      <c r="U9">
        <f t="shared" si="13"/>
        <v>736</v>
      </c>
      <c r="V9">
        <f t="shared" si="14"/>
        <v>936</v>
      </c>
      <c r="W9">
        <f t="shared" si="15"/>
        <v>816</v>
      </c>
    </row>
    <row r="10" spans="1:25">
      <c r="A10" t="s">
        <v>12</v>
      </c>
      <c r="B10">
        <v>1152</v>
      </c>
      <c r="C10">
        <v>1920</v>
      </c>
      <c r="E10">
        <f t="shared" si="16"/>
        <v>1.6666666666666667</v>
      </c>
      <c r="H10" s="3">
        <v>9</v>
      </c>
      <c r="I10">
        <f t="shared" si="1"/>
        <v>-384</v>
      </c>
      <c r="J10">
        <f t="shared" si="2"/>
        <v>0</v>
      </c>
      <c r="K10">
        <f t="shared" si="3"/>
        <v>384</v>
      </c>
      <c r="L10">
        <f t="shared" si="4"/>
        <v>912</v>
      </c>
      <c r="M10">
        <f t="shared" si="5"/>
        <v>512</v>
      </c>
      <c r="N10">
        <f t="shared" si="6"/>
        <v>832</v>
      </c>
      <c r="O10">
        <f t="shared" si="7"/>
        <v>512</v>
      </c>
      <c r="P10">
        <f t="shared" si="8"/>
        <v>-384</v>
      </c>
      <c r="Q10">
        <f t="shared" si="9"/>
        <v>0</v>
      </c>
      <c r="R10">
        <f t="shared" si="10"/>
        <v>672</v>
      </c>
      <c r="S10">
        <f t="shared" si="11"/>
        <v>-448</v>
      </c>
      <c r="T10">
        <f t="shared" si="12"/>
        <v>-48</v>
      </c>
      <c r="U10">
        <f t="shared" si="13"/>
        <v>352</v>
      </c>
      <c r="V10">
        <f t="shared" si="14"/>
        <v>552</v>
      </c>
      <c r="W10">
        <f t="shared" si="15"/>
        <v>432</v>
      </c>
    </row>
    <row r="11" spans="1:25">
      <c r="A11" t="s">
        <v>7</v>
      </c>
      <c r="B11">
        <v>480</v>
      </c>
      <c r="C11">
        <v>800</v>
      </c>
      <c r="E11">
        <f t="shared" si="16"/>
        <v>1.6666666666666667</v>
      </c>
      <c r="H11" s="3">
        <v>10</v>
      </c>
      <c r="I11">
        <f t="shared" si="1"/>
        <v>-1056</v>
      </c>
      <c r="J11">
        <f t="shared" si="2"/>
        <v>-672</v>
      </c>
      <c r="K11">
        <f t="shared" si="3"/>
        <v>-288</v>
      </c>
      <c r="L11">
        <f t="shared" si="4"/>
        <v>240</v>
      </c>
      <c r="M11">
        <f t="shared" si="5"/>
        <v>-160</v>
      </c>
      <c r="N11">
        <f t="shared" si="6"/>
        <v>160</v>
      </c>
      <c r="O11">
        <f t="shared" si="7"/>
        <v>-160</v>
      </c>
      <c r="P11">
        <f t="shared" si="8"/>
        <v>-1056</v>
      </c>
      <c r="Q11">
        <f t="shared" si="9"/>
        <v>-672</v>
      </c>
      <c r="R11">
        <f t="shared" si="10"/>
        <v>0</v>
      </c>
      <c r="S11">
        <f t="shared" si="11"/>
        <v>-1120</v>
      </c>
      <c r="T11">
        <f t="shared" si="12"/>
        <v>-720</v>
      </c>
      <c r="U11">
        <f t="shared" si="13"/>
        <v>-320</v>
      </c>
      <c r="V11">
        <f t="shared" si="14"/>
        <v>-120</v>
      </c>
      <c r="W11">
        <f t="shared" si="15"/>
        <v>-240</v>
      </c>
    </row>
    <row r="12" spans="1:25">
      <c r="A12" s="1" t="s">
        <v>15</v>
      </c>
      <c r="B12" s="1">
        <v>1600</v>
      </c>
      <c r="C12" s="1">
        <v>2560</v>
      </c>
      <c r="D12" s="1"/>
      <c r="E12" s="1">
        <f>C12/B12</f>
        <v>1.6</v>
      </c>
      <c r="F12" s="1"/>
      <c r="H12" s="3">
        <v>11</v>
      </c>
      <c r="I12">
        <f t="shared" si="1"/>
        <v>64</v>
      </c>
      <c r="J12">
        <f t="shared" si="2"/>
        <v>448</v>
      </c>
      <c r="K12">
        <f t="shared" si="3"/>
        <v>832</v>
      </c>
      <c r="L12">
        <f t="shared" si="4"/>
        <v>1360</v>
      </c>
      <c r="M12">
        <f t="shared" si="5"/>
        <v>960</v>
      </c>
      <c r="N12">
        <f t="shared" si="6"/>
        <v>1280</v>
      </c>
      <c r="O12">
        <f t="shared" si="7"/>
        <v>960</v>
      </c>
      <c r="P12">
        <f t="shared" si="8"/>
        <v>64</v>
      </c>
      <c r="Q12">
        <f t="shared" si="9"/>
        <v>448</v>
      </c>
      <c r="R12">
        <f t="shared" si="10"/>
        <v>1120</v>
      </c>
      <c r="S12">
        <f t="shared" si="11"/>
        <v>0</v>
      </c>
      <c r="T12">
        <f t="shared" si="12"/>
        <v>400</v>
      </c>
      <c r="U12">
        <f t="shared" si="13"/>
        <v>800</v>
      </c>
      <c r="V12">
        <f t="shared" si="14"/>
        <v>1000</v>
      </c>
      <c r="W12">
        <f t="shared" si="15"/>
        <v>880</v>
      </c>
    </row>
    <row r="13" spans="1:25">
      <c r="A13" t="s">
        <v>13</v>
      </c>
      <c r="B13">
        <v>1200</v>
      </c>
      <c r="C13">
        <v>1920</v>
      </c>
      <c r="E13">
        <f>C13/B13</f>
        <v>1.6</v>
      </c>
      <c r="G13" t="s">
        <v>23</v>
      </c>
      <c r="H13" s="3">
        <v>12</v>
      </c>
      <c r="I13">
        <f t="shared" si="1"/>
        <v>-336</v>
      </c>
      <c r="J13">
        <f t="shared" si="2"/>
        <v>48</v>
      </c>
      <c r="K13">
        <f t="shared" si="3"/>
        <v>432</v>
      </c>
      <c r="L13">
        <f t="shared" si="4"/>
        <v>960</v>
      </c>
      <c r="M13">
        <f t="shared" si="5"/>
        <v>560</v>
      </c>
      <c r="N13">
        <f t="shared" si="6"/>
        <v>880</v>
      </c>
      <c r="O13">
        <f t="shared" si="7"/>
        <v>560</v>
      </c>
      <c r="P13">
        <f t="shared" si="8"/>
        <v>-336</v>
      </c>
      <c r="Q13">
        <f t="shared" si="9"/>
        <v>48</v>
      </c>
      <c r="R13">
        <f t="shared" si="10"/>
        <v>720</v>
      </c>
      <c r="S13">
        <f t="shared" si="11"/>
        <v>-400</v>
      </c>
      <c r="T13">
        <f t="shared" si="12"/>
        <v>0</v>
      </c>
      <c r="U13">
        <f t="shared" si="13"/>
        <v>400</v>
      </c>
      <c r="V13">
        <f t="shared" si="14"/>
        <v>600</v>
      </c>
      <c r="W13">
        <f t="shared" si="15"/>
        <v>480</v>
      </c>
    </row>
    <row r="14" spans="1:25">
      <c r="A14" t="s">
        <v>10</v>
      </c>
      <c r="B14">
        <v>800</v>
      </c>
      <c r="C14">
        <v>1280</v>
      </c>
      <c r="E14">
        <f>C14/B14</f>
        <v>1.6</v>
      </c>
      <c r="G14" t="s">
        <v>20</v>
      </c>
      <c r="H14" s="3">
        <v>13</v>
      </c>
      <c r="I14">
        <f t="shared" si="1"/>
        <v>-736</v>
      </c>
      <c r="J14">
        <f t="shared" si="2"/>
        <v>-352</v>
      </c>
      <c r="K14">
        <f t="shared" si="3"/>
        <v>32</v>
      </c>
      <c r="L14">
        <f t="shared" si="4"/>
        <v>560</v>
      </c>
      <c r="M14">
        <f t="shared" si="5"/>
        <v>160</v>
      </c>
      <c r="N14">
        <f t="shared" si="6"/>
        <v>480</v>
      </c>
      <c r="O14">
        <f t="shared" si="7"/>
        <v>160</v>
      </c>
      <c r="P14">
        <f t="shared" si="8"/>
        <v>-736</v>
      </c>
      <c r="Q14">
        <f t="shared" si="9"/>
        <v>-352</v>
      </c>
      <c r="R14">
        <f t="shared" si="10"/>
        <v>320</v>
      </c>
      <c r="S14">
        <f t="shared" si="11"/>
        <v>-800</v>
      </c>
      <c r="T14">
        <f t="shared" si="12"/>
        <v>-400</v>
      </c>
      <c r="U14">
        <f t="shared" si="13"/>
        <v>0</v>
      </c>
      <c r="V14">
        <f t="shared" si="14"/>
        <v>200</v>
      </c>
      <c r="W14">
        <f t="shared" si="15"/>
        <v>80</v>
      </c>
    </row>
    <row r="15" spans="1:25">
      <c r="A15" s="1" t="s">
        <v>8</v>
      </c>
      <c r="B15" s="1">
        <v>600</v>
      </c>
      <c r="C15" s="1">
        <v>1024</v>
      </c>
      <c r="D15" s="1"/>
      <c r="E15" s="1">
        <f t="shared" ref="E15:E16" si="17">C15/B15</f>
        <v>1.7066666666666668</v>
      </c>
      <c r="F15" s="1"/>
      <c r="G15" t="s">
        <v>21</v>
      </c>
      <c r="H15" s="3">
        <v>14</v>
      </c>
      <c r="I15">
        <f t="shared" si="1"/>
        <v>-936</v>
      </c>
      <c r="J15">
        <f t="shared" si="2"/>
        <v>-552</v>
      </c>
      <c r="K15">
        <f t="shared" si="3"/>
        <v>-168</v>
      </c>
      <c r="L15">
        <f t="shared" si="4"/>
        <v>360</v>
      </c>
      <c r="M15">
        <f t="shared" si="5"/>
        <v>-40</v>
      </c>
      <c r="N15">
        <f t="shared" si="6"/>
        <v>280</v>
      </c>
      <c r="O15">
        <f t="shared" si="7"/>
        <v>-40</v>
      </c>
      <c r="P15">
        <f t="shared" si="8"/>
        <v>-936</v>
      </c>
      <c r="Q15">
        <f t="shared" si="9"/>
        <v>-552</v>
      </c>
      <c r="R15">
        <f t="shared" si="10"/>
        <v>120</v>
      </c>
      <c r="S15">
        <f t="shared" si="11"/>
        <v>-1000</v>
      </c>
      <c r="T15">
        <f t="shared" si="12"/>
        <v>-600</v>
      </c>
      <c r="U15">
        <f t="shared" si="13"/>
        <v>-200</v>
      </c>
      <c r="V15">
        <f t="shared" si="14"/>
        <v>0</v>
      </c>
      <c r="W15">
        <f t="shared" si="15"/>
        <v>-120</v>
      </c>
    </row>
    <row r="16" spans="1:25">
      <c r="A16" s="1" t="s">
        <v>9</v>
      </c>
      <c r="B16" s="1">
        <v>720</v>
      </c>
      <c r="C16" s="1">
        <v>1280</v>
      </c>
      <c r="D16" s="1"/>
      <c r="E16" s="1">
        <f t="shared" si="17"/>
        <v>1.7777777777777777</v>
      </c>
      <c r="F16" s="1"/>
      <c r="G16" t="s">
        <v>24</v>
      </c>
      <c r="H16" s="3">
        <v>15</v>
      </c>
      <c r="I16">
        <f t="shared" si="1"/>
        <v>-816</v>
      </c>
      <c r="J16">
        <f t="shared" si="2"/>
        <v>-432</v>
      </c>
      <c r="K16">
        <f t="shared" si="3"/>
        <v>-48</v>
      </c>
      <c r="L16">
        <f t="shared" si="4"/>
        <v>480</v>
      </c>
      <c r="M16">
        <f t="shared" si="5"/>
        <v>80</v>
      </c>
      <c r="N16">
        <f t="shared" si="6"/>
        <v>400</v>
      </c>
      <c r="O16">
        <f t="shared" si="7"/>
        <v>80</v>
      </c>
      <c r="P16">
        <f t="shared" si="8"/>
        <v>-816</v>
      </c>
      <c r="Q16">
        <f t="shared" si="9"/>
        <v>-432</v>
      </c>
      <c r="R16">
        <f t="shared" si="10"/>
        <v>240</v>
      </c>
      <c r="S16">
        <f t="shared" si="11"/>
        <v>-880</v>
      </c>
      <c r="T16">
        <f t="shared" si="12"/>
        <v>-480</v>
      </c>
      <c r="U16">
        <f t="shared" si="13"/>
        <v>-80</v>
      </c>
      <c r="V16">
        <f t="shared" si="14"/>
        <v>120</v>
      </c>
      <c r="W16">
        <f t="shared" si="15"/>
        <v>0</v>
      </c>
    </row>
    <row r="18" spans="8:26">
      <c r="H18" s="3"/>
      <c r="I18" s="3">
        <v>1</v>
      </c>
      <c r="J18" s="3">
        <v>2</v>
      </c>
      <c r="K18" s="3">
        <v>3</v>
      </c>
      <c r="L18" s="3">
        <v>4</v>
      </c>
      <c r="M18" s="3">
        <v>5</v>
      </c>
      <c r="N18" s="3">
        <v>6</v>
      </c>
      <c r="O18" s="3">
        <v>7</v>
      </c>
      <c r="P18" s="3">
        <v>8</v>
      </c>
      <c r="Q18" s="3">
        <v>9</v>
      </c>
      <c r="R18" s="3">
        <v>10</v>
      </c>
      <c r="S18" s="3">
        <v>11</v>
      </c>
      <c r="T18" s="3">
        <v>12</v>
      </c>
      <c r="U18" s="3">
        <v>13</v>
      </c>
      <c r="V18" s="3">
        <v>14</v>
      </c>
      <c r="W18" s="3">
        <v>15</v>
      </c>
    </row>
    <row r="19" spans="8:26">
      <c r="H19" s="3">
        <v>1</v>
      </c>
      <c r="I19">
        <f>C2-$C$2</f>
        <v>0</v>
      </c>
      <c r="J19">
        <f>$C2-$C$3</f>
        <v>512</v>
      </c>
      <c r="K19">
        <f>$C2-$C$4</f>
        <v>1024</v>
      </c>
      <c r="L19">
        <f>$C2-$C$5</f>
        <v>1728</v>
      </c>
      <c r="M19">
        <f>$C2-$C$6</f>
        <v>1088</v>
      </c>
      <c r="N19">
        <f>$C2-$C$7</f>
        <v>1568</v>
      </c>
      <c r="O19">
        <f>$C2-$C$8</f>
        <v>912</v>
      </c>
      <c r="P19">
        <f>$C2-$C$9</f>
        <v>-512</v>
      </c>
      <c r="Q19">
        <f>$C2-$C$10</f>
        <v>128</v>
      </c>
      <c r="R19">
        <f>$C2-$C$11</f>
        <v>1248</v>
      </c>
      <c r="S19">
        <f>$C2-$C$12</f>
        <v>-512</v>
      </c>
      <c r="T19">
        <f>$C2-$C$13</f>
        <v>128</v>
      </c>
      <c r="U19">
        <f>$C2-$C$14</f>
        <v>768</v>
      </c>
      <c r="V19">
        <f>$C2-$C$15</f>
        <v>1024</v>
      </c>
      <c r="W19">
        <f>$C2-$C$16</f>
        <v>768</v>
      </c>
      <c r="Z19">
        <v>17</v>
      </c>
    </row>
    <row r="20" spans="8:26">
      <c r="H20" s="3">
        <v>2</v>
      </c>
      <c r="I20">
        <f t="shared" ref="I20:I33" si="18">C3-$C$2</f>
        <v>-512</v>
      </c>
      <c r="J20">
        <f t="shared" ref="J20:J33" si="19">$C3-$C$3</f>
        <v>0</v>
      </c>
      <c r="K20">
        <f t="shared" ref="K20:K33" si="20">$C3-$C$4</f>
        <v>512</v>
      </c>
      <c r="L20">
        <f t="shared" ref="L20:L33" si="21">$C3-$C$5</f>
        <v>1216</v>
      </c>
      <c r="M20">
        <f t="shared" ref="M20:M33" si="22">$C3-$C$6</f>
        <v>576</v>
      </c>
      <c r="N20">
        <f t="shared" ref="N20:N33" si="23">$C3-$C$7</f>
        <v>1056</v>
      </c>
      <c r="O20">
        <f t="shared" ref="O20:O33" si="24">$C3-$C$8</f>
        <v>400</v>
      </c>
      <c r="P20">
        <f t="shared" ref="P20:P33" si="25">$C3-$C$9</f>
        <v>-1024</v>
      </c>
      <c r="Q20">
        <f t="shared" ref="Q20:Q33" si="26">$C3-$C$10</f>
        <v>-384</v>
      </c>
      <c r="R20">
        <f t="shared" ref="R20:R33" si="27">$C3-$C$11</f>
        <v>736</v>
      </c>
      <c r="S20">
        <f t="shared" ref="S20:S33" si="28">$C3-$C$12</f>
        <v>-1024</v>
      </c>
      <c r="T20">
        <f t="shared" ref="T20:T33" si="29">$C3-$C$13</f>
        <v>-384</v>
      </c>
      <c r="U20">
        <f t="shared" ref="U20:U33" si="30">$C3-$C$14</f>
        <v>256</v>
      </c>
      <c r="V20">
        <f t="shared" ref="V20:V33" si="31">$C3-$C$15</f>
        <v>512</v>
      </c>
      <c r="W20">
        <f t="shared" ref="W20:W33" si="32">$C3-$C$16</f>
        <v>256</v>
      </c>
    </row>
    <row r="21" spans="8:26">
      <c r="H21" s="3">
        <v>3</v>
      </c>
      <c r="I21">
        <f t="shared" si="18"/>
        <v>-1024</v>
      </c>
      <c r="J21">
        <f t="shared" si="19"/>
        <v>-512</v>
      </c>
      <c r="K21">
        <f t="shared" si="20"/>
        <v>0</v>
      </c>
      <c r="L21">
        <f t="shared" si="21"/>
        <v>704</v>
      </c>
      <c r="M21">
        <f t="shared" si="22"/>
        <v>64</v>
      </c>
      <c r="N21">
        <f t="shared" si="23"/>
        <v>544</v>
      </c>
      <c r="O21">
        <f t="shared" si="24"/>
        <v>-112</v>
      </c>
      <c r="P21">
        <f t="shared" si="25"/>
        <v>-1536</v>
      </c>
      <c r="Q21">
        <f t="shared" si="26"/>
        <v>-896</v>
      </c>
      <c r="R21">
        <f t="shared" si="27"/>
        <v>224</v>
      </c>
      <c r="S21">
        <f t="shared" si="28"/>
        <v>-1536</v>
      </c>
      <c r="T21">
        <f t="shared" si="29"/>
        <v>-896</v>
      </c>
      <c r="U21">
        <f t="shared" si="30"/>
        <v>-256</v>
      </c>
      <c r="V21">
        <f t="shared" si="31"/>
        <v>0</v>
      </c>
      <c r="W21">
        <f t="shared" si="32"/>
        <v>-256</v>
      </c>
    </row>
    <row r="22" spans="8:26">
      <c r="H22" s="3">
        <v>4</v>
      </c>
      <c r="I22">
        <f t="shared" si="18"/>
        <v>-1728</v>
      </c>
      <c r="J22">
        <f t="shared" si="19"/>
        <v>-1216</v>
      </c>
      <c r="K22">
        <f t="shared" si="20"/>
        <v>-704</v>
      </c>
      <c r="L22">
        <f t="shared" si="21"/>
        <v>0</v>
      </c>
      <c r="M22">
        <f t="shared" si="22"/>
        <v>-640</v>
      </c>
      <c r="N22">
        <f t="shared" si="23"/>
        <v>-160</v>
      </c>
      <c r="O22">
        <f t="shared" si="24"/>
        <v>-816</v>
      </c>
      <c r="P22">
        <f t="shared" si="25"/>
        <v>-2240</v>
      </c>
      <c r="Q22">
        <f t="shared" si="26"/>
        <v>-1600</v>
      </c>
      <c r="R22">
        <f t="shared" si="27"/>
        <v>-480</v>
      </c>
      <c r="S22">
        <f t="shared" si="28"/>
        <v>-2240</v>
      </c>
      <c r="T22">
        <f t="shared" si="29"/>
        <v>-1600</v>
      </c>
      <c r="U22">
        <f t="shared" si="30"/>
        <v>-960</v>
      </c>
      <c r="V22">
        <f t="shared" si="31"/>
        <v>-704</v>
      </c>
      <c r="W22">
        <f t="shared" si="32"/>
        <v>-960</v>
      </c>
    </row>
    <row r="23" spans="8:26">
      <c r="H23" s="3">
        <v>5</v>
      </c>
      <c r="I23">
        <f t="shared" si="18"/>
        <v>-1088</v>
      </c>
      <c r="J23">
        <f t="shared" si="19"/>
        <v>-576</v>
      </c>
      <c r="K23">
        <f t="shared" si="20"/>
        <v>-64</v>
      </c>
      <c r="L23">
        <f t="shared" si="21"/>
        <v>640</v>
      </c>
      <c r="M23">
        <f t="shared" si="22"/>
        <v>0</v>
      </c>
      <c r="N23">
        <f t="shared" si="23"/>
        <v>480</v>
      </c>
      <c r="O23">
        <f t="shared" si="24"/>
        <v>-176</v>
      </c>
      <c r="P23">
        <f t="shared" si="25"/>
        <v>-1600</v>
      </c>
      <c r="Q23">
        <f t="shared" si="26"/>
        <v>-960</v>
      </c>
      <c r="R23">
        <f t="shared" si="27"/>
        <v>160</v>
      </c>
      <c r="S23">
        <f t="shared" si="28"/>
        <v>-1600</v>
      </c>
      <c r="T23">
        <f t="shared" si="29"/>
        <v>-960</v>
      </c>
      <c r="U23">
        <f t="shared" si="30"/>
        <v>-320</v>
      </c>
      <c r="V23">
        <f t="shared" si="31"/>
        <v>-64</v>
      </c>
      <c r="W23">
        <f t="shared" si="32"/>
        <v>-320</v>
      </c>
    </row>
    <row r="24" spans="8:26">
      <c r="H24" s="3">
        <v>6</v>
      </c>
      <c r="I24">
        <f t="shared" si="18"/>
        <v>-1568</v>
      </c>
      <c r="J24">
        <f t="shared" si="19"/>
        <v>-1056</v>
      </c>
      <c r="K24">
        <f t="shared" si="20"/>
        <v>-544</v>
      </c>
      <c r="L24">
        <f t="shared" si="21"/>
        <v>160</v>
      </c>
      <c r="M24">
        <f t="shared" si="22"/>
        <v>-480</v>
      </c>
      <c r="N24">
        <f t="shared" si="23"/>
        <v>0</v>
      </c>
      <c r="O24">
        <f t="shared" si="24"/>
        <v>-656</v>
      </c>
      <c r="P24">
        <f t="shared" si="25"/>
        <v>-2080</v>
      </c>
      <c r="Q24">
        <f t="shared" si="26"/>
        <v>-1440</v>
      </c>
      <c r="R24">
        <f t="shared" si="27"/>
        <v>-320</v>
      </c>
      <c r="S24">
        <f t="shared" si="28"/>
        <v>-2080</v>
      </c>
      <c r="T24">
        <f t="shared" si="29"/>
        <v>-1440</v>
      </c>
      <c r="U24">
        <f t="shared" si="30"/>
        <v>-800</v>
      </c>
      <c r="V24">
        <f t="shared" si="31"/>
        <v>-544</v>
      </c>
      <c r="W24">
        <f t="shared" si="32"/>
        <v>-800</v>
      </c>
    </row>
    <row r="25" spans="8:26">
      <c r="H25" s="3">
        <v>7</v>
      </c>
      <c r="I25">
        <f t="shared" si="18"/>
        <v>-912</v>
      </c>
      <c r="J25">
        <f t="shared" si="19"/>
        <v>-400</v>
      </c>
      <c r="K25">
        <f t="shared" si="20"/>
        <v>112</v>
      </c>
      <c r="L25">
        <f t="shared" si="21"/>
        <v>816</v>
      </c>
      <c r="M25">
        <f t="shared" si="22"/>
        <v>176</v>
      </c>
      <c r="N25">
        <f t="shared" si="23"/>
        <v>656</v>
      </c>
      <c r="O25">
        <f t="shared" si="24"/>
        <v>0</v>
      </c>
      <c r="P25">
        <f t="shared" si="25"/>
        <v>-1424</v>
      </c>
      <c r="Q25">
        <f t="shared" si="26"/>
        <v>-784</v>
      </c>
      <c r="R25">
        <f t="shared" si="27"/>
        <v>336</v>
      </c>
      <c r="S25">
        <f t="shared" si="28"/>
        <v>-1424</v>
      </c>
      <c r="T25">
        <f t="shared" si="29"/>
        <v>-784</v>
      </c>
      <c r="U25">
        <f t="shared" si="30"/>
        <v>-144</v>
      </c>
      <c r="V25">
        <f t="shared" si="31"/>
        <v>112</v>
      </c>
      <c r="W25">
        <f t="shared" si="32"/>
        <v>-144</v>
      </c>
    </row>
    <row r="26" spans="8:26">
      <c r="H26" s="3">
        <v>8</v>
      </c>
      <c r="I26">
        <f t="shared" si="18"/>
        <v>512</v>
      </c>
      <c r="J26">
        <f t="shared" si="19"/>
        <v>1024</v>
      </c>
      <c r="K26">
        <f t="shared" si="20"/>
        <v>1536</v>
      </c>
      <c r="L26">
        <f t="shared" si="21"/>
        <v>2240</v>
      </c>
      <c r="M26">
        <f t="shared" si="22"/>
        <v>1600</v>
      </c>
      <c r="N26">
        <f t="shared" si="23"/>
        <v>2080</v>
      </c>
      <c r="O26">
        <f t="shared" si="24"/>
        <v>1424</v>
      </c>
      <c r="P26">
        <f t="shared" si="25"/>
        <v>0</v>
      </c>
      <c r="Q26">
        <f t="shared" si="26"/>
        <v>640</v>
      </c>
      <c r="R26">
        <f t="shared" si="27"/>
        <v>1760</v>
      </c>
      <c r="S26">
        <f t="shared" si="28"/>
        <v>0</v>
      </c>
      <c r="T26">
        <f t="shared" si="29"/>
        <v>640</v>
      </c>
      <c r="U26">
        <f t="shared" si="30"/>
        <v>1280</v>
      </c>
      <c r="V26">
        <f t="shared" si="31"/>
        <v>1536</v>
      </c>
      <c r="W26">
        <f t="shared" si="32"/>
        <v>1280</v>
      </c>
    </row>
    <row r="27" spans="8:26">
      <c r="H27" s="3">
        <v>9</v>
      </c>
      <c r="I27">
        <f t="shared" si="18"/>
        <v>-128</v>
      </c>
      <c r="J27">
        <f t="shared" si="19"/>
        <v>384</v>
      </c>
      <c r="K27">
        <f t="shared" si="20"/>
        <v>896</v>
      </c>
      <c r="L27">
        <f t="shared" si="21"/>
        <v>1600</v>
      </c>
      <c r="M27">
        <f t="shared" si="22"/>
        <v>960</v>
      </c>
      <c r="N27">
        <f t="shared" si="23"/>
        <v>1440</v>
      </c>
      <c r="O27">
        <f t="shared" si="24"/>
        <v>784</v>
      </c>
      <c r="P27">
        <f t="shared" si="25"/>
        <v>-640</v>
      </c>
      <c r="Q27">
        <f t="shared" si="26"/>
        <v>0</v>
      </c>
      <c r="R27">
        <f t="shared" si="27"/>
        <v>1120</v>
      </c>
      <c r="S27">
        <f t="shared" si="28"/>
        <v>-640</v>
      </c>
      <c r="T27">
        <f t="shared" si="29"/>
        <v>0</v>
      </c>
      <c r="U27">
        <f t="shared" si="30"/>
        <v>640</v>
      </c>
      <c r="V27">
        <f t="shared" si="31"/>
        <v>896</v>
      </c>
      <c r="W27">
        <f t="shared" si="32"/>
        <v>640</v>
      </c>
    </row>
    <row r="28" spans="8:26">
      <c r="H28" s="3">
        <v>10</v>
      </c>
      <c r="I28">
        <f t="shared" si="18"/>
        <v>-1248</v>
      </c>
      <c r="J28">
        <f t="shared" si="19"/>
        <v>-736</v>
      </c>
      <c r="K28">
        <f t="shared" si="20"/>
        <v>-224</v>
      </c>
      <c r="L28">
        <f t="shared" si="21"/>
        <v>480</v>
      </c>
      <c r="M28">
        <f t="shared" si="22"/>
        <v>-160</v>
      </c>
      <c r="N28">
        <f t="shared" si="23"/>
        <v>320</v>
      </c>
      <c r="O28">
        <f t="shared" si="24"/>
        <v>-336</v>
      </c>
      <c r="P28">
        <f t="shared" si="25"/>
        <v>-1760</v>
      </c>
      <c r="Q28">
        <f t="shared" si="26"/>
        <v>-1120</v>
      </c>
      <c r="R28">
        <f t="shared" si="27"/>
        <v>0</v>
      </c>
      <c r="S28">
        <f t="shared" si="28"/>
        <v>-1760</v>
      </c>
      <c r="T28">
        <f t="shared" si="29"/>
        <v>-1120</v>
      </c>
      <c r="U28">
        <f t="shared" si="30"/>
        <v>-480</v>
      </c>
      <c r="V28">
        <f t="shared" si="31"/>
        <v>-224</v>
      </c>
      <c r="W28">
        <f t="shared" si="32"/>
        <v>-480</v>
      </c>
    </row>
    <row r="29" spans="8:26">
      <c r="H29" s="3">
        <v>11</v>
      </c>
      <c r="I29">
        <f t="shared" si="18"/>
        <v>512</v>
      </c>
      <c r="J29">
        <f t="shared" si="19"/>
        <v>1024</v>
      </c>
      <c r="K29">
        <f t="shared" si="20"/>
        <v>1536</v>
      </c>
      <c r="L29">
        <f t="shared" si="21"/>
        <v>2240</v>
      </c>
      <c r="M29">
        <f t="shared" si="22"/>
        <v>1600</v>
      </c>
      <c r="N29">
        <f t="shared" si="23"/>
        <v>2080</v>
      </c>
      <c r="O29">
        <f t="shared" si="24"/>
        <v>1424</v>
      </c>
      <c r="P29">
        <f t="shared" si="25"/>
        <v>0</v>
      </c>
      <c r="Q29">
        <f t="shared" si="26"/>
        <v>640</v>
      </c>
      <c r="R29">
        <f t="shared" si="27"/>
        <v>1760</v>
      </c>
      <c r="S29">
        <f t="shared" si="28"/>
        <v>0</v>
      </c>
      <c r="T29">
        <f t="shared" si="29"/>
        <v>640</v>
      </c>
      <c r="U29">
        <f t="shared" si="30"/>
        <v>1280</v>
      </c>
      <c r="V29">
        <f t="shared" si="31"/>
        <v>1536</v>
      </c>
      <c r="W29">
        <f t="shared" si="32"/>
        <v>1280</v>
      </c>
    </row>
    <row r="30" spans="8:26">
      <c r="H30" s="3">
        <v>12</v>
      </c>
      <c r="I30">
        <f t="shared" si="18"/>
        <v>-128</v>
      </c>
      <c r="J30">
        <f t="shared" si="19"/>
        <v>384</v>
      </c>
      <c r="K30">
        <f t="shared" si="20"/>
        <v>896</v>
      </c>
      <c r="L30">
        <f t="shared" si="21"/>
        <v>1600</v>
      </c>
      <c r="M30">
        <f t="shared" si="22"/>
        <v>960</v>
      </c>
      <c r="N30">
        <f t="shared" si="23"/>
        <v>1440</v>
      </c>
      <c r="O30">
        <f t="shared" si="24"/>
        <v>784</v>
      </c>
      <c r="P30">
        <f t="shared" si="25"/>
        <v>-640</v>
      </c>
      <c r="Q30">
        <f t="shared" si="26"/>
        <v>0</v>
      </c>
      <c r="R30">
        <f t="shared" si="27"/>
        <v>1120</v>
      </c>
      <c r="S30">
        <f t="shared" si="28"/>
        <v>-640</v>
      </c>
      <c r="T30">
        <f t="shared" si="29"/>
        <v>0</v>
      </c>
      <c r="U30">
        <f t="shared" si="30"/>
        <v>640</v>
      </c>
      <c r="V30">
        <f t="shared" si="31"/>
        <v>896</v>
      </c>
      <c r="W30">
        <f t="shared" si="32"/>
        <v>640</v>
      </c>
    </row>
    <row r="31" spans="8:26">
      <c r="H31" s="3">
        <v>13</v>
      </c>
      <c r="I31">
        <f t="shared" si="18"/>
        <v>-768</v>
      </c>
      <c r="J31">
        <f t="shared" si="19"/>
        <v>-256</v>
      </c>
      <c r="K31">
        <f t="shared" si="20"/>
        <v>256</v>
      </c>
      <c r="L31">
        <f t="shared" si="21"/>
        <v>960</v>
      </c>
      <c r="M31">
        <f t="shared" si="22"/>
        <v>320</v>
      </c>
      <c r="N31">
        <f t="shared" si="23"/>
        <v>800</v>
      </c>
      <c r="O31">
        <f t="shared" si="24"/>
        <v>144</v>
      </c>
      <c r="P31">
        <f t="shared" si="25"/>
        <v>-1280</v>
      </c>
      <c r="Q31">
        <f t="shared" si="26"/>
        <v>-640</v>
      </c>
      <c r="R31">
        <f t="shared" si="27"/>
        <v>480</v>
      </c>
      <c r="S31">
        <f t="shared" si="28"/>
        <v>-1280</v>
      </c>
      <c r="T31">
        <f t="shared" si="29"/>
        <v>-640</v>
      </c>
      <c r="U31">
        <f t="shared" si="30"/>
        <v>0</v>
      </c>
      <c r="V31">
        <f t="shared" si="31"/>
        <v>256</v>
      </c>
      <c r="W31">
        <f t="shared" si="32"/>
        <v>0</v>
      </c>
    </row>
    <row r="32" spans="8:26">
      <c r="H32" s="3">
        <v>14</v>
      </c>
      <c r="I32">
        <f t="shared" si="18"/>
        <v>-1024</v>
      </c>
      <c r="J32">
        <f t="shared" si="19"/>
        <v>-512</v>
      </c>
      <c r="K32">
        <f t="shared" si="20"/>
        <v>0</v>
      </c>
      <c r="L32">
        <f t="shared" si="21"/>
        <v>704</v>
      </c>
      <c r="M32">
        <f t="shared" si="22"/>
        <v>64</v>
      </c>
      <c r="N32">
        <f t="shared" si="23"/>
        <v>544</v>
      </c>
      <c r="O32">
        <f t="shared" si="24"/>
        <v>-112</v>
      </c>
      <c r="P32">
        <f t="shared" si="25"/>
        <v>-1536</v>
      </c>
      <c r="Q32">
        <f t="shared" si="26"/>
        <v>-896</v>
      </c>
      <c r="R32">
        <f t="shared" si="27"/>
        <v>224</v>
      </c>
      <c r="S32">
        <f t="shared" si="28"/>
        <v>-1536</v>
      </c>
      <c r="T32">
        <f t="shared" si="29"/>
        <v>-896</v>
      </c>
      <c r="U32">
        <f t="shared" si="30"/>
        <v>-256</v>
      </c>
      <c r="V32">
        <f t="shared" si="31"/>
        <v>0</v>
      </c>
      <c r="W32">
        <f t="shared" si="32"/>
        <v>-256</v>
      </c>
    </row>
    <row r="33" spans="8:23">
      <c r="H33" s="3">
        <v>15</v>
      </c>
      <c r="I33">
        <f t="shared" si="18"/>
        <v>-768</v>
      </c>
      <c r="J33">
        <f t="shared" si="19"/>
        <v>-256</v>
      </c>
      <c r="K33">
        <f t="shared" si="20"/>
        <v>256</v>
      </c>
      <c r="L33">
        <f t="shared" si="21"/>
        <v>960</v>
      </c>
      <c r="M33">
        <f t="shared" si="22"/>
        <v>320</v>
      </c>
      <c r="N33">
        <f t="shared" si="23"/>
        <v>800</v>
      </c>
      <c r="O33">
        <f t="shared" si="24"/>
        <v>144</v>
      </c>
      <c r="P33">
        <f t="shared" si="25"/>
        <v>-1280</v>
      </c>
      <c r="Q33">
        <f t="shared" si="26"/>
        <v>-640</v>
      </c>
      <c r="R33">
        <f t="shared" si="27"/>
        <v>480</v>
      </c>
      <c r="S33">
        <f t="shared" si="28"/>
        <v>-1280</v>
      </c>
      <c r="T33">
        <f t="shared" si="29"/>
        <v>-640</v>
      </c>
      <c r="U33">
        <f t="shared" si="30"/>
        <v>0</v>
      </c>
      <c r="V33">
        <f t="shared" si="31"/>
        <v>256</v>
      </c>
      <c r="W33">
        <f t="shared" si="32"/>
        <v>0</v>
      </c>
    </row>
    <row r="35" spans="8:23">
      <c r="H35" t="s">
        <v>27</v>
      </c>
    </row>
    <row r="36" spans="8:23">
      <c r="H36" s="3"/>
      <c r="I36" s="3">
        <v>1</v>
      </c>
      <c r="J36" s="3">
        <v>2</v>
      </c>
      <c r="K36" s="3">
        <v>3</v>
      </c>
      <c r="L36" s="3">
        <v>4</v>
      </c>
      <c r="M36" s="3">
        <v>5</v>
      </c>
      <c r="N36" s="3">
        <v>6</v>
      </c>
      <c r="O36" s="3">
        <v>7</v>
      </c>
      <c r="P36" s="3">
        <v>8</v>
      </c>
      <c r="Q36" s="3">
        <v>9</v>
      </c>
      <c r="R36" s="3">
        <v>10</v>
      </c>
      <c r="S36" s="3">
        <v>11</v>
      </c>
      <c r="T36" s="3">
        <v>12</v>
      </c>
      <c r="U36" s="3">
        <v>13</v>
      </c>
      <c r="V36" s="3">
        <v>14</v>
      </c>
      <c r="W36" s="3">
        <v>15</v>
      </c>
    </row>
    <row r="37" spans="8:23">
      <c r="H37" s="3">
        <v>1</v>
      </c>
      <c r="I37">
        <f>IF(ABS(I19)&gt;ABS(I2),0,1)</f>
        <v>1</v>
      </c>
      <c r="J37">
        <f t="shared" ref="J37:W37" si="33">IF(ABS(J19)&gt;ABS(J2),0,1)</f>
        <v>0</v>
      </c>
      <c r="K37">
        <f t="shared" si="33"/>
        <v>0</v>
      </c>
      <c r="L37">
        <f t="shared" si="33"/>
        <v>0</v>
      </c>
      <c r="M37">
        <f t="shared" si="33"/>
        <v>0</v>
      </c>
      <c r="N37">
        <f t="shared" si="33"/>
        <v>0</v>
      </c>
      <c r="O37">
        <f t="shared" si="33"/>
        <v>0</v>
      </c>
      <c r="P37">
        <f t="shared" si="33"/>
        <v>0</v>
      </c>
      <c r="Q37">
        <f t="shared" si="33"/>
        <v>1</v>
      </c>
      <c r="R37">
        <f t="shared" si="33"/>
        <v>0</v>
      </c>
      <c r="S37">
        <f t="shared" si="33"/>
        <v>0</v>
      </c>
      <c r="T37">
        <f t="shared" si="33"/>
        <v>1</v>
      </c>
      <c r="U37">
        <f t="shared" si="33"/>
        <v>0</v>
      </c>
      <c r="V37">
        <f t="shared" si="33"/>
        <v>0</v>
      </c>
      <c r="W37">
        <f t="shared" si="33"/>
        <v>1</v>
      </c>
    </row>
    <row r="38" spans="8:23">
      <c r="H38" s="3">
        <v>2</v>
      </c>
      <c r="I38">
        <f t="shared" ref="I38:W38" si="34">IF(ABS(I20)&gt;ABS(I3),0,1)</f>
        <v>0</v>
      </c>
      <c r="J38">
        <f t="shared" si="34"/>
        <v>1</v>
      </c>
      <c r="K38">
        <f t="shared" si="34"/>
        <v>0</v>
      </c>
      <c r="L38">
        <f t="shared" si="34"/>
        <v>0</v>
      </c>
      <c r="M38">
        <f t="shared" si="34"/>
        <v>0</v>
      </c>
      <c r="N38">
        <f t="shared" si="34"/>
        <v>0</v>
      </c>
      <c r="O38">
        <f t="shared" si="34"/>
        <v>1</v>
      </c>
      <c r="P38">
        <f t="shared" si="34"/>
        <v>0</v>
      </c>
      <c r="Q38">
        <f t="shared" si="34"/>
        <v>0</v>
      </c>
      <c r="R38">
        <f t="shared" si="34"/>
        <v>0</v>
      </c>
      <c r="S38">
        <f t="shared" si="34"/>
        <v>0</v>
      </c>
      <c r="T38">
        <f t="shared" si="34"/>
        <v>0</v>
      </c>
      <c r="U38">
        <f t="shared" si="34"/>
        <v>1</v>
      </c>
      <c r="V38">
        <f t="shared" si="34"/>
        <v>1</v>
      </c>
      <c r="W38">
        <f t="shared" si="34"/>
        <v>1</v>
      </c>
    </row>
    <row r="39" spans="8:23">
      <c r="H39" s="3">
        <v>3</v>
      </c>
      <c r="I39">
        <f t="shared" ref="I39:W39" si="35">IF(ABS(I21)&gt;ABS(I4),0,1)</f>
        <v>0</v>
      </c>
      <c r="J39">
        <f t="shared" si="35"/>
        <v>0</v>
      </c>
      <c r="K39">
        <f t="shared" si="35"/>
        <v>1</v>
      </c>
      <c r="L39">
        <f t="shared" si="35"/>
        <v>0</v>
      </c>
      <c r="M39">
        <f t="shared" si="35"/>
        <v>1</v>
      </c>
      <c r="N39">
        <f t="shared" si="35"/>
        <v>0</v>
      </c>
      <c r="O39">
        <f t="shared" si="35"/>
        <v>1</v>
      </c>
      <c r="P39">
        <f t="shared" si="35"/>
        <v>0</v>
      </c>
      <c r="Q39">
        <f t="shared" si="35"/>
        <v>0</v>
      </c>
      <c r="R39">
        <f t="shared" si="35"/>
        <v>1</v>
      </c>
      <c r="S39">
        <f t="shared" si="35"/>
        <v>0</v>
      </c>
      <c r="T39">
        <f t="shared" si="35"/>
        <v>0</v>
      </c>
      <c r="U39">
        <f t="shared" si="35"/>
        <v>0</v>
      </c>
      <c r="V39">
        <f t="shared" si="35"/>
        <v>1</v>
      </c>
      <c r="W39">
        <f t="shared" si="35"/>
        <v>0</v>
      </c>
    </row>
    <row r="40" spans="8:23">
      <c r="H40" s="3">
        <v>4</v>
      </c>
      <c r="I40">
        <f t="shared" ref="I40:W40" si="36">IF(ABS(I22)&gt;ABS(I5),0,1)</f>
        <v>0</v>
      </c>
      <c r="J40">
        <f t="shared" si="36"/>
        <v>0</v>
      </c>
      <c r="K40">
        <f t="shared" si="36"/>
        <v>0</v>
      </c>
      <c r="L40">
        <f t="shared" si="36"/>
        <v>1</v>
      </c>
      <c r="M40">
        <f t="shared" si="36"/>
        <v>0</v>
      </c>
      <c r="N40">
        <f t="shared" si="36"/>
        <v>0</v>
      </c>
      <c r="O40">
        <f t="shared" si="36"/>
        <v>0</v>
      </c>
      <c r="P40">
        <f t="shared" si="36"/>
        <v>0</v>
      </c>
      <c r="Q40">
        <f t="shared" si="36"/>
        <v>0</v>
      </c>
      <c r="R40">
        <f t="shared" si="36"/>
        <v>0</v>
      </c>
      <c r="S40">
        <f t="shared" si="36"/>
        <v>0</v>
      </c>
      <c r="T40">
        <f t="shared" si="36"/>
        <v>0</v>
      </c>
      <c r="U40">
        <f t="shared" si="36"/>
        <v>0</v>
      </c>
      <c r="V40">
        <f t="shared" si="36"/>
        <v>0</v>
      </c>
      <c r="W40">
        <f t="shared" si="36"/>
        <v>0</v>
      </c>
    </row>
    <row r="41" spans="8:23">
      <c r="H41" s="3">
        <v>5</v>
      </c>
      <c r="I41">
        <f t="shared" ref="I41:W41" si="37">IF(ABS(I23)&gt;ABS(I6),0,1)</f>
        <v>0</v>
      </c>
      <c r="J41">
        <f t="shared" si="37"/>
        <v>0</v>
      </c>
      <c r="K41">
        <f t="shared" si="37"/>
        <v>1</v>
      </c>
      <c r="L41">
        <f t="shared" si="37"/>
        <v>0</v>
      </c>
      <c r="M41">
        <f t="shared" si="37"/>
        <v>1</v>
      </c>
      <c r="N41">
        <f t="shared" si="37"/>
        <v>0</v>
      </c>
      <c r="O41">
        <f t="shared" si="37"/>
        <v>0</v>
      </c>
      <c r="P41">
        <f t="shared" si="37"/>
        <v>0</v>
      </c>
      <c r="Q41">
        <f t="shared" si="37"/>
        <v>0</v>
      </c>
      <c r="R41">
        <f t="shared" si="37"/>
        <v>1</v>
      </c>
      <c r="S41">
        <f t="shared" si="37"/>
        <v>0</v>
      </c>
      <c r="T41">
        <f t="shared" si="37"/>
        <v>0</v>
      </c>
      <c r="U41">
        <f t="shared" si="37"/>
        <v>0</v>
      </c>
      <c r="V41">
        <f t="shared" si="37"/>
        <v>0</v>
      </c>
      <c r="W41">
        <f t="shared" si="37"/>
        <v>0</v>
      </c>
    </row>
    <row r="42" spans="8:23">
      <c r="H42" s="3">
        <v>6</v>
      </c>
      <c r="I42">
        <f t="shared" ref="I42:W42" si="38">IF(ABS(I24)&gt;ABS(I7),0,1)</f>
        <v>0</v>
      </c>
      <c r="J42">
        <f t="shared" si="38"/>
        <v>0</v>
      </c>
      <c r="K42">
        <f t="shared" si="38"/>
        <v>0</v>
      </c>
      <c r="L42">
        <f t="shared" si="38"/>
        <v>0</v>
      </c>
      <c r="M42">
        <f t="shared" si="38"/>
        <v>0</v>
      </c>
      <c r="N42">
        <f t="shared" si="38"/>
        <v>1</v>
      </c>
      <c r="O42">
        <f t="shared" si="38"/>
        <v>0</v>
      </c>
      <c r="P42">
        <f t="shared" si="38"/>
        <v>0</v>
      </c>
      <c r="Q42">
        <f t="shared" si="38"/>
        <v>0</v>
      </c>
      <c r="R42">
        <f t="shared" si="38"/>
        <v>0</v>
      </c>
      <c r="S42">
        <f t="shared" si="38"/>
        <v>0</v>
      </c>
      <c r="T42">
        <f t="shared" si="38"/>
        <v>0</v>
      </c>
      <c r="U42">
        <f t="shared" si="38"/>
        <v>0</v>
      </c>
      <c r="V42">
        <f t="shared" si="38"/>
        <v>0</v>
      </c>
      <c r="W42">
        <f t="shared" si="38"/>
        <v>0</v>
      </c>
    </row>
    <row r="43" spans="8:23">
      <c r="H43" s="3">
        <v>7</v>
      </c>
      <c r="I43">
        <f t="shared" ref="I43:W43" si="39">IF(ABS(I25)&gt;ABS(I8),0,1)</f>
        <v>0</v>
      </c>
      <c r="J43">
        <f t="shared" si="39"/>
        <v>1</v>
      </c>
      <c r="K43">
        <f t="shared" si="39"/>
        <v>1</v>
      </c>
      <c r="L43">
        <f t="shared" si="39"/>
        <v>0</v>
      </c>
      <c r="M43">
        <f t="shared" si="39"/>
        <v>0</v>
      </c>
      <c r="N43">
        <f t="shared" si="39"/>
        <v>0</v>
      </c>
      <c r="O43">
        <f t="shared" si="39"/>
        <v>1</v>
      </c>
      <c r="P43">
        <f t="shared" si="39"/>
        <v>0</v>
      </c>
      <c r="Q43">
        <f t="shared" si="39"/>
        <v>0</v>
      </c>
      <c r="R43">
        <f t="shared" si="39"/>
        <v>0</v>
      </c>
      <c r="S43">
        <f t="shared" si="39"/>
        <v>0</v>
      </c>
      <c r="T43">
        <f t="shared" si="39"/>
        <v>0</v>
      </c>
      <c r="U43">
        <f t="shared" si="39"/>
        <v>1</v>
      </c>
      <c r="V43">
        <f t="shared" si="39"/>
        <v>0</v>
      </c>
      <c r="W43">
        <f t="shared" si="39"/>
        <v>0</v>
      </c>
    </row>
    <row r="44" spans="8:23">
      <c r="H44" s="3">
        <v>8</v>
      </c>
      <c r="I44">
        <f t="shared" ref="I44:W44" si="40">IF(ABS(I26)&gt;ABS(I9),0,1)</f>
        <v>0</v>
      </c>
      <c r="J44">
        <f t="shared" si="40"/>
        <v>0</v>
      </c>
      <c r="K44">
        <f t="shared" si="40"/>
        <v>0</v>
      </c>
      <c r="L44">
        <f t="shared" si="40"/>
        <v>0</v>
      </c>
      <c r="M44">
        <f t="shared" si="40"/>
        <v>0</v>
      </c>
      <c r="N44">
        <f t="shared" si="40"/>
        <v>0</v>
      </c>
      <c r="O44">
        <f t="shared" si="40"/>
        <v>0</v>
      </c>
      <c r="P44">
        <f t="shared" si="40"/>
        <v>1</v>
      </c>
      <c r="Q44">
        <f t="shared" si="40"/>
        <v>0</v>
      </c>
      <c r="R44">
        <f t="shared" si="40"/>
        <v>0</v>
      </c>
      <c r="S44">
        <f t="shared" si="40"/>
        <v>1</v>
      </c>
      <c r="T44">
        <f t="shared" si="40"/>
        <v>0</v>
      </c>
      <c r="U44">
        <f t="shared" si="40"/>
        <v>0</v>
      </c>
      <c r="V44">
        <f t="shared" si="40"/>
        <v>0</v>
      </c>
      <c r="W44">
        <f t="shared" si="40"/>
        <v>0</v>
      </c>
    </row>
    <row r="45" spans="8:23">
      <c r="H45" s="3">
        <v>9</v>
      </c>
      <c r="I45">
        <f t="shared" ref="I45:W45" si="41">IF(ABS(I27)&gt;ABS(I10),0,1)</f>
        <v>1</v>
      </c>
      <c r="J45">
        <f t="shared" si="41"/>
        <v>0</v>
      </c>
      <c r="K45">
        <f t="shared" si="41"/>
        <v>0</v>
      </c>
      <c r="L45">
        <f t="shared" si="41"/>
        <v>0</v>
      </c>
      <c r="M45">
        <f t="shared" si="41"/>
        <v>0</v>
      </c>
      <c r="N45">
        <f t="shared" si="41"/>
        <v>0</v>
      </c>
      <c r="O45">
        <f t="shared" si="41"/>
        <v>0</v>
      </c>
      <c r="P45">
        <f t="shared" si="41"/>
        <v>0</v>
      </c>
      <c r="Q45">
        <f t="shared" si="41"/>
        <v>1</v>
      </c>
      <c r="R45">
        <f t="shared" si="41"/>
        <v>0</v>
      </c>
      <c r="S45">
        <f t="shared" si="41"/>
        <v>0</v>
      </c>
      <c r="T45">
        <f t="shared" si="41"/>
        <v>1</v>
      </c>
      <c r="U45">
        <f t="shared" si="41"/>
        <v>0</v>
      </c>
      <c r="V45">
        <f t="shared" si="41"/>
        <v>0</v>
      </c>
      <c r="W45">
        <f t="shared" si="41"/>
        <v>0</v>
      </c>
    </row>
    <row r="46" spans="8:23">
      <c r="H46" s="3">
        <v>10</v>
      </c>
      <c r="I46">
        <f t="shared" ref="I46:W46" si="42">IF(ABS(I28)&gt;ABS(I11),0,1)</f>
        <v>0</v>
      </c>
      <c r="J46">
        <f t="shared" si="42"/>
        <v>0</v>
      </c>
      <c r="K46">
        <f t="shared" si="42"/>
        <v>1</v>
      </c>
      <c r="L46">
        <f t="shared" si="42"/>
        <v>0</v>
      </c>
      <c r="M46">
        <f t="shared" si="42"/>
        <v>1</v>
      </c>
      <c r="N46">
        <f t="shared" si="42"/>
        <v>0</v>
      </c>
      <c r="O46">
        <f t="shared" si="42"/>
        <v>0</v>
      </c>
      <c r="P46">
        <f t="shared" si="42"/>
        <v>0</v>
      </c>
      <c r="Q46">
        <f t="shared" si="42"/>
        <v>0</v>
      </c>
      <c r="R46">
        <f t="shared" si="42"/>
        <v>1</v>
      </c>
      <c r="S46">
        <f t="shared" si="42"/>
        <v>0</v>
      </c>
      <c r="T46">
        <f t="shared" si="42"/>
        <v>0</v>
      </c>
      <c r="U46">
        <f t="shared" si="42"/>
        <v>0</v>
      </c>
      <c r="V46">
        <f t="shared" si="42"/>
        <v>0</v>
      </c>
      <c r="W46">
        <f t="shared" si="42"/>
        <v>0</v>
      </c>
    </row>
    <row r="47" spans="8:23">
      <c r="H47" s="3">
        <v>11</v>
      </c>
      <c r="I47">
        <f t="shared" ref="I47:W47" si="43">IF(ABS(I29)&gt;ABS(I12),0,1)</f>
        <v>0</v>
      </c>
      <c r="J47">
        <f t="shared" si="43"/>
        <v>0</v>
      </c>
      <c r="K47">
        <f t="shared" si="43"/>
        <v>0</v>
      </c>
      <c r="L47">
        <f t="shared" si="43"/>
        <v>0</v>
      </c>
      <c r="M47">
        <f t="shared" si="43"/>
        <v>0</v>
      </c>
      <c r="N47">
        <f t="shared" si="43"/>
        <v>0</v>
      </c>
      <c r="O47">
        <f t="shared" si="43"/>
        <v>0</v>
      </c>
      <c r="P47">
        <f t="shared" si="43"/>
        <v>1</v>
      </c>
      <c r="Q47">
        <f t="shared" si="43"/>
        <v>0</v>
      </c>
      <c r="R47">
        <f t="shared" si="43"/>
        <v>0</v>
      </c>
      <c r="S47">
        <f t="shared" si="43"/>
        <v>1</v>
      </c>
      <c r="T47">
        <f t="shared" si="43"/>
        <v>0</v>
      </c>
      <c r="U47">
        <f t="shared" si="43"/>
        <v>0</v>
      </c>
      <c r="V47">
        <f t="shared" si="43"/>
        <v>0</v>
      </c>
      <c r="W47">
        <f t="shared" si="43"/>
        <v>0</v>
      </c>
    </row>
    <row r="48" spans="8:23">
      <c r="H48" s="3">
        <v>12</v>
      </c>
      <c r="I48">
        <f t="shared" ref="I48:W48" si="44">IF(ABS(I30)&gt;ABS(I13),0,1)</f>
        <v>1</v>
      </c>
      <c r="J48">
        <f t="shared" si="44"/>
        <v>0</v>
      </c>
      <c r="K48">
        <f t="shared" si="44"/>
        <v>0</v>
      </c>
      <c r="L48">
        <f t="shared" si="44"/>
        <v>0</v>
      </c>
      <c r="M48">
        <f t="shared" si="44"/>
        <v>0</v>
      </c>
      <c r="N48">
        <f t="shared" si="44"/>
        <v>0</v>
      </c>
      <c r="O48">
        <f t="shared" si="44"/>
        <v>0</v>
      </c>
      <c r="P48">
        <f t="shared" si="44"/>
        <v>0</v>
      </c>
      <c r="Q48">
        <f t="shared" si="44"/>
        <v>1</v>
      </c>
      <c r="R48">
        <f t="shared" si="44"/>
        <v>0</v>
      </c>
      <c r="S48">
        <f t="shared" si="44"/>
        <v>0</v>
      </c>
      <c r="T48">
        <f t="shared" si="44"/>
        <v>1</v>
      </c>
      <c r="U48">
        <f t="shared" si="44"/>
        <v>0</v>
      </c>
      <c r="V48">
        <f t="shared" si="44"/>
        <v>0</v>
      </c>
      <c r="W48">
        <f t="shared" si="44"/>
        <v>0</v>
      </c>
    </row>
    <row r="49" spans="8:23">
      <c r="H49" s="3">
        <v>13</v>
      </c>
      <c r="I49">
        <f t="shared" ref="I49:W49" si="45">IF(ABS(I31)&gt;ABS(I14),0,1)</f>
        <v>0</v>
      </c>
      <c r="J49">
        <f t="shared" si="45"/>
        <v>1</v>
      </c>
      <c r="K49">
        <f t="shared" si="45"/>
        <v>0</v>
      </c>
      <c r="L49">
        <f t="shared" si="45"/>
        <v>0</v>
      </c>
      <c r="M49">
        <f t="shared" si="45"/>
        <v>0</v>
      </c>
      <c r="N49">
        <f t="shared" si="45"/>
        <v>0</v>
      </c>
      <c r="O49">
        <f t="shared" si="45"/>
        <v>1</v>
      </c>
      <c r="P49">
        <f t="shared" si="45"/>
        <v>0</v>
      </c>
      <c r="Q49">
        <f t="shared" si="45"/>
        <v>0</v>
      </c>
      <c r="R49">
        <f t="shared" si="45"/>
        <v>0</v>
      </c>
      <c r="S49">
        <f t="shared" si="45"/>
        <v>0</v>
      </c>
      <c r="T49">
        <f t="shared" si="45"/>
        <v>0</v>
      </c>
      <c r="U49">
        <f t="shared" si="45"/>
        <v>1</v>
      </c>
      <c r="V49">
        <f t="shared" si="45"/>
        <v>0</v>
      </c>
      <c r="W49">
        <f t="shared" si="45"/>
        <v>1</v>
      </c>
    </row>
    <row r="50" spans="8:23">
      <c r="H50" s="3">
        <v>14</v>
      </c>
      <c r="I50">
        <f t="shared" ref="I50:W50" si="46">IF(ABS(I32)&gt;ABS(I15),0,1)</f>
        <v>0</v>
      </c>
      <c r="J50">
        <f t="shared" si="46"/>
        <v>1</v>
      </c>
      <c r="K50">
        <f t="shared" si="46"/>
        <v>1</v>
      </c>
      <c r="L50">
        <f t="shared" si="46"/>
        <v>0</v>
      </c>
      <c r="M50">
        <f t="shared" si="46"/>
        <v>0</v>
      </c>
      <c r="N50">
        <f t="shared" si="46"/>
        <v>0</v>
      </c>
      <c r="O50">
        <f t="shared" si="46"/>
        <v>0</v>
      </c>
      <c r="P50">
        <f t="shared" si="46"/>
        <v>0</v>
      </c>
      <c r="Q50">
        <f t="shared" si="46"/>
        <v>0</v>
      </c>
      <c r="R50">
        <f t="shared" si="46"/>
        <v>0</v>
      </c>
      <c r="S50">
        <f t="shared" si="46"/>
        <v>0</v>
      </c>
      <c r="T50">
        <f t="shared" si="46"/>
        <v>0</v>
      </c>
      <c r="U50">
        <f t="shared" si="46"/>
        <v>0</v>
      </c>
      <c r="V50">
        <f t="shared" si="46"/>
        <v>1</v>
      </c>
      <c r="W50">
        <f t="shared" si="46"/>
        <v>0</v>
      </c>
    </row>
    <row r="51" spans="8:23">
      <c r="H51" s="3">
        <v>15</v>
      </c>
      <c r="I51">
        <f t="shared" ref="I51:W51" si="47">IF(ABS(I33)&gt;ABS(I16),0,1)</f>
        <v>1</v>
      </c>
      <c r="J51">
        <f t="shared" si="47"/>
        <v>1</v>
      </c>
      <c r="K51">
        <f t="shared" si="47"/>
        <v>0</v>
      </c>
      <c r="L51">
        <f t="shared" si="47"/>
        <v>0</v>
      </c>
      <c r="M51">
        <f t="shared" si="47"/>
        <v>0</v>
      </c>
      <c r="N51">
        <f t="shared" si="47"/>
        <v>0</v>
      </c>
      <c r="O51">
        <f t="shared" si="47"/>
        <v>0</v>
      </c>
      <c r="P51">
        <f t="shared" si="47"/>
        <v>0</v>
      </c>
      <c r="Q51">
        <f t="shared" si="47"/>
        <v>0</v>
      </c>
      <c r="R51">
        <f t="shared" si="47"/>
        <v>0</v>
      </c>
      <c r="S51">
        <f t="shared" si="47"/>
        <v>0</v>
      </c>
      <c r="T51">
        <f t="shared" si="47"/>
        <v>0</v>
      </c>
      <c r="U51">
        <f t="shared" si="47"/>
        <v>1</v>
      </c>
      <c r="V51">
        <f t="shared" si="47"/>
        <v>0</v>
      </c>
      <c r="W51">
        <f t="shared" si="47"/>
        <v>1</v>
      </c>
    </row>
    <row r="53" spans="8:23">
      <c r="H53" t="s">
        <v>25</v>
      </c>
    </row>
    <row r="54" spans="8:23">
      <c r="H54" s="3"/>
      <c r="I54" s="3">
        <v>1</v>
      </c>
      <c r="J54" s="3">
        <v>2</v>
      </c>
      <c r="K54" s="3">
        <v>3</v>
      </c>
      <c r="L54" s="3">
        <v>4</v>
      </c>
      <c r="M54" s="3">
        <v>5</v>
      </c>
      <c r="N54" s="3">
        <v>6</v>
      </c>
      <c r="O54" s="3">
        <v>7</v>
      </c>
      <c r="P54" s="3">
        <v>8</v>
      </c>
      <c r="Q54" s="3">
        <v>9</v>
      </c>
      <c r="R54" s="3">
        <v>10</v>
      </c>
      <c r="S54" s="3">
        <v>11</v>
      </c>
      <c r="T54" s="3">
        <v>12</v>
      </c>
      <c r="U54" s="3">
        <v>13</v>
      </c>
      <c r="V54" s="3">
        <v>14</v>
      </c>
      <c r="W54" s="3">
        <v>15</v>
      </c>
    </row>
    <row r="55" spans="8:23">
      <c r="H55" s="3">
        <v>1</v>
      </c>
    </row>
    <row r="56" spans="8:23">
      <c r="H56" s="3">
        <v>2</v>
      </c>
    </row>
    <row r="57" spans="8:23">
      <c r="H57" s="3">
        <v>3</v>
      </c>
    </row>
    <row r="58" spans="8:23">
      <c r="H58" s="3">
        <v>4</v>
      </c>
    </row>
    <row r="59" spans="8:23">
      <c r="H59" s="3">
        <v>5</v>
      </c>
    </row>
    <row r="60" spans="8:23">
      <c r="H60" s="3">
        <v>6</v>
      </c>
    </row>
    <row r="61" spans="8:23">
      <c r="H61" s="3">
        <v>7</v>
      </c>
    </row>
    <row r="62" spans="8:23">
      <c r="H62" s="3">
        <v>8</v>
      </c>
    </row>
    <row r="63" spans="8:23">
      <c r="H63" s="3">
        <v>9</v>
      </c>
    </row>
    <row r="64" spans="8:23">
      <c r="H64" s="3">
        <v>10</v>
      </c>
    </row>
    <row r="65" spans="8:8">
      <c r="H65" s="3">
        <v>11</v>
      </c>
    </row>
    <row r="66" spans="8:8">
      <c r="H66" s="3">
        <v>12</v>
      </c>
    </row>
    <row r="67" spans="8:8">
      <c r="H67" s="3">
        <v>13</v>
      </c>
    </row>
    <row r="68" spans="8:8">
      <c r="H68" s="3">
        <v>14</v>
      </c>
    </row>
    <row r="69" spans="8:8">
      <c r="H69" s="3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7"/>
  <sheetViews>
    <sheetView workbookViewId="0">
      <selection activeCell="B1" sqref="B1"/>
    </sheetView>
  </sheetViews>
  <sheetFormatPr defaultRowHeight="15"/>
  <cols>
    <col min="1" max="1" width="9" customWidth="1"/>
  </cols>
  <sheetData>
    <row r="1" spans="1:17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</row>
    <row r="2" spans="1:17">
      <c r="A2">
        <v>1</v>
      </c>
    </row>
    <row r="3" spans="1:17">
      <c r="A3">
        <v>2</v>
      </c>
    </row>
    <row r="4" spans="1:17">
      <c r="A4">
        <v>3</v>
      </c>
    </row>
    <row r="5" spans="1:17">
      <c r="A5">
        <v>4</v>
      </c>
    </row>
    <row r="6" spans="1:17">
      <c r="A6">
        <v>5</v>
      </c>
    </row>
    <row r="7" spans="1:17">
      <c r="A7">
        <v>6</v>
      </c>
    </row>
    <row r="8" spans="1:17">
      <c r="A8">
        <v>7</v>
      </c>
    </row>
    <row r="9" spans="1:17">
      <c r="A9">
        <v>8</v>
      </c>
    </row>
    <row r="10" spans="1:17">
      <c r="A10">
        <v>9</v>
      </c>
    </row>
    <row r="11" spans="1:17">
      <c r="A11">
        <v>10</v>
      </c>
    </row>
    <row r="12" spans="1:17">
      <c r="A12">
        <v>11</v>
      </c>
    </row>
    <row r="13" spans="1:17">
      <c r="A13">
        <v>12</v>
      </c>
    </row>
    <row r="14" spans="1:17">
      <c r="A14">
        <v>13</v>
      </c>
    </row>
    <row r="15" spans="1:17">
      <c r="A15">
        <v>14</v>
      </c>
    </row>
    <row r="16" spans="1:17">
      <c r="A16">
        <v>15</v>
      </c>
    </row>
    <row r="17" spans="1:1">
      <c r="A17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69"/>
  <sheetViews>
    <sheetView tabSelected="1" workbookViewId="0">
      <selection activeCell="J25" sqref="J25"/>
    </sheetView>
  </sheetViews>
  <sheetFormatPr defaultRowHeight="15"/>
  <cols>
    <col min="1" max="1" width="23.28515625" customWidth="1"/>
    <col min="2" max="2" width="14.28515625" bestFit="1" customWidth="1"/>
    <col min="8" max="8" width="3" bestFit="1" customWidth="1"/>
    <col min="9" max="9" width="2.5703125" customWidth="1"/>
    <col min="10" max="10" width="12" bestFit="1" customWidth="1"/>
    <col min="11" max="11" width="11" bestFit="1" customWidth="1"/>
    <col min="12" max="12" width="2" customWidth="1"/>
    <col min="16" max="16" width="2.7109375" customWidth="1"/>
    <col min="17" max="17" width="12.85546875" bestFit="1" customWidth="1"/>
    <col min="18" max="18" width="12.5703125" bestFit="1" customWidth="1"/>
  </cols>
  <sheetData>
    <row r="1" spans="1:24">
      <c r="A1" t="s">
        <v>30</v>
      </c>
      <c r="B1" t="s">
        <v>32</v>
      </c>
      <c r="C1" t="s">
        <v>31</v>
      </c>
      <c r="E1" t="s">
        <v>19</v>
      </c>
      <c r="H1" s="2"/>
      <c r="I1" s="2"/>
      <c r="J1" s="2" t="s">
        <v>33</v>
      </c>
      <c r="K1" s="2" t="s">
        <v>34</v>
      </c>
      <c r="L1" s="2"/>
      <c r="M1" s="2"/>
      <c r="N1" s="2"/>
      <c r="O1" s="2"/>
      <c r="P1" s="2"/>
      <c r="Q1" s="2" t="s">
        <v>36</v>
      </c>
      <c r="R1" s="2" t="s">
        <v>35</v>
      </c>
      <c r="S1" s="2"/>
      <c r="T1" s="2"/>
      <c r="U1" s="2"/>
      <c r="V1" s="2"/>
      <c r="W1" s="2"/>
      <c r="X1" s="2"/>
    </row>
    <row r="2" spans="1:24">
      <c r="A2" s="1" t="s">
        <v>0</v>
      </c>
      <c r="B2" s="1">
        <v>1536</v>
      </c>
      <c r="C2" s="1">
        <v>2048</v>
      </c>
      <c r="D2">
        <v>1</v>
      </c>
      <c r="E2">
        <f>C2/B2</f>
        <v>1.3333333333333333</v>
      </c>
      <c r="F2">
        <f>B2-B3</f>
        <v>384</v>
      </c>
      <c r="G2">
        <f>C2-C3</f>
        <v>512</v>
      </c>
      <c r="H2" s="2"/>
      <c r="I2" s="2"/>
      <c r="J2" s="2">
        <f>ABS(B2/$B$19)</f>
        <v>2.4</v>
      </c>
      <c r="K2" s="2">
        <f>ABS(C2/$C$19)</f>
        <v>2.1333333333333333</v>
      </c>
      <c r="L2" s="2"/>
      <c r="M2" s="2">
        <f t="shared" ref="M2:M4" si="0">IF(ABS(J2-1)&gt;ABS(K2-1), 1,0)</f>
        <v>1</v>
      </c>
      <c r="N2" s="2">
        <f>IF(M2=0,C2-B2*$C$19/$B$19, B2-C2*$B$19/$C$19)</f>
        <v>170.66666666666674</v>
      </c>
      <c r="O2" s="2">
        <f>IF(M2=0,(C2-B2*$C$19/$B$19)*$B$19/B2, (B2-C2*$B$19/$C$19)*$C$19/C2)</f>
        <v>80.000000000000028</v>
      </c>
      <c r="P2" s="2"/>
      <c r="Q2" s="2">
        <f>IF(M2=1,(B2-$B$19*K2)/K2,0)</f>
        <v>80.000000000000043</v>
      </c>
      <c r="R2" s="2">
        <f>IF(M2=0,( C2-$C$19*J2)/J2,0)</f>
        <v>0</v>
      </c>
      <c r="S2" s="2"/>
      <c r="T2" s="2"/>
      <c r="U2" s="2"/>
      <c r="V2" s="2"/>
      <c r="W2" s="2"/>
      <c r="X2" s="2"/>
    </row>
    <row r="3" spans="1:24">
      <c r="A3" t="s">
        <v>11</v>
      </c>
      <c r="B3" s="2">
        <v>1152</v>
      </c>
      <c r="C3" s="2">
        <v>1536</v>
      </c>
      <c r="E3">
        <f t="shared" ref="E3:E4" si="1">C3/B3</f>
        <v>1.3333333333333333</v>
      </c>
      <c r="H3" s="2"/>
      <c r="I3" s="2"/>
      <c r="J3" s="2">
        <f t="shared" ref="J3:J16" si="2">ABS(B3/$B$19)</f>
        <v>1.8</v>
      </c>
      <c r="K3" s="2">
        <f t="shared" ref="K3:K16" si="3">ABS(C3/$C$19)</f>
        <v>1.6</v>
      </c>
      <c r="L3" s="2"/>
      <c r="M3" s="2">
        <f t="shared" si="0"/>
        <v>1</v>
      </c>
      <c r="N3" s="2">
        <f t="shared" ref="N3:N10" si="4">IF(M3=0,C3-B3*$C$19/$B$19, B3-C3*$B$19/$C$19)</f>
        <v>128</v>
      </c>
      <c r="O3" s="2">
        <f t="shared" ref="O3:O16" si="5">IF(M3=0,(C3-B3*$C$19/$B$19)*$B$19/B3, (B3-C3*$B$19/$C$19)*$C$19/C3)</f>
        <v>80</v>
      </c>
      <c r="P3" s="2"/>
      <c r="Q3" s="2">
        <f t="shared" ref="Q3:Q16" si="6">IF(M3=1,(B3-$B$19*K3)/K3, 0)</f>
        <v>80</v>
      </c>
      <c r="R3" s="2">
        <f t="shared" ref="R3:R16" si="7">IF(M3=0,( C3-$C$19*J3)/J3,0)</f>
        <v>0</v>
      </c>
      <c r="S3" s="2"/>
      <c r="T3" s="2"/>
      <c r="U3" s="2"/>
      <c r="V3" s="2"/>
      <c r="W3" s="2"/>
      <c r="X3" s="2"/>
    </row>
    <row r="4" spans="1:24">
      <c r="A4" t="s">
        <v>1</v>
      </c>
      <c r="B4">
        <v>768</v>
      </c>
      <c r="C4">
        <v>1024</v>
      </c>
      <c r="E4">
        <f t="shared" si="1"/>
        <v>1.3333333333333333</v>
      </c>
      <c r="H4" s="2"/>
      <c r="I4" s="2"/>
      <c r="J4" s="2">
        <f t="shared" si="2"/>
        <v>1.2</v>
      </c>
      <c r="K4" s="2">
        <f t="shared" si="3"/>
        <v>1.0666666666666667</v>
      </c>
      <c r="L4" s="2"/>
      <c r="M4" s="2">
        <f t="shared" si="0"/>
        <v>1</v>
      </c>
      <c r="N4" s="2">
        <f t="shared" si="4"/>
        <v>85.333333333333371</v>
      </c>
      <c r="O4" s="2">
        <f t="shared" si="5"/>
        <v>80.000000000000028</v>
      </c>
      <c r="P4" s="2"/>
      <c r="Q4" s="2">
        <f t="shared" si="6"/>
        <v>80.000000000000043</v>
      </c>
      <c r="R4" s="2">
        <f t="shared" si="7"/>
        <v>0</v>
      </c>
      <c r="S4" s="2"/>
      <c r="T4" s="2"/>
      <c r="U4" s="2"/>
      <c r="V4" s="2"/>
      <c r="W4" s="2"/>
      <c r="X4" s="2"/>
    </row>
    <row r="5" spans="1:24">
      <c r="A5" t="s">
        <v>5</v>
      </c>
      <c r="B5">
        <v>240</v>
      </c>
      <c r="C5">
        <v>320</v>
      </c>
      <c r="E5">
        <f>C5/B5</f>
        <v>1.3333333333333333</v>
      </c>
      <c r="H5" s="2"/>
      <c r="I5" s="2"/>
      <c r="J5" s="2">
        <f t="shared" si="2"/>
        <v>0.375</v>
      </c>
      <c r="K5" s="2">
        <f t="shared" si="3"/>
        <v>0.33333333333333331</v>
      </c>
      <c r="L5" s="2"/>
      <c r="M5" s="2">
        <f>IF(ABS(J5-1)&gt;ABS(K5-1), 1,0)</f>
        <v>0</v>
      </c>
      <c r="N5" s="2">
        <f t="shared" si="4"/>
        <v>-40</v>
      </c>
      <c r="O5" s="2">
        <f t="shared" si="5"/>
        <v>-106.66666666666667</v>
      </c>
      <c r="P5" s="2"/>
      <c r="Q5" s="2">
        <f t="shared" si="6"/>
        <v>0</v>
      </c>
      <c r="R5" s="2">
        <f t="shared" si="7"/>
        <v>-106.66666666666667</v>
      </c>
      <c r="S5" s="2"/>
      <c r="T5" s="2"/>
      <c r="U5" s="2"/>
      <c r="V5" s="2"/>
      <c r="W5" s="2"/>
      <c r="X5" s="2"/>
    </row>
    <row r="6" spans="1:24" ht="16.5" customHeight="1">
      <c r="A6" s="1" t="s">
        <v>2</v>
      </c>
      <c r="B6" s="1">
        <v>640</v>
      </c>
      <c r="C6" s="1">
        <v>960</v>
      </c>
      <c r="D6" s="1" t="s">
        <v>3</v>
      </c>
      <c r="E6" s="1">
        <f>C6/B6</f>
        <v>1.5</v>
      </c>
      <c r="F6" s="1"/>
      <c r="H6" s="2"/>
      <c r="I6" s="2"/>
      <c r="J6" s="2">
        <f t="shared" si="2"/>
        <v>1</v>
      </c>
      <c r="K6" s="2">
        <f t="shared" si="3"/>
        <v>1</v>
      </c>
      <c r="L6" s="2"/>
      <c r="M6" s="2">
        <f t="shared" ref="M6:M16" si="8">IF(ABS(J6-1)&gt;ABS(K6-1), 1,0)</f>
        <v>0</v>
      </c>
      <c r="N6" s="2">
        <f t="shared" si="4"/>
        <v>0</v>
      </c>
      <c r="O6" s="2">
        <f t="shared" si="5"/>
        <v>0</v>
      </c>
      <c r="P6" s="2"/>
      <c r="Q6" s="2">
        <f t="shared" si="6"/>
        <v>0</v>
      </c>
      <c r="R6" s="2">
        <f t="shared" si="7"/>
        <v>0</v>
      </c>
      <c r="S6" s="2"/>
      <c r="T6" s="2"/>
      <c r="U6" s="2"/>
      <c r="V6" s="2"/>
      <c r="W6" s="2"/>
      <c r="X6" s="2"/>
    </row>
    <row r="7" spans="1:24">
      <c r="A7" t="s">
        <v>6</v>
      </c>
      <c r="B7">
        <v>320</v>
      </c>
      <c r="C7">
        <v>480</v>
      </c>
      <c r="D7" t="s">
        <v>4</v>
      </c>
      <c r="E7">
        <f>C7/B7</f>
        <v>1.5</v>
      </c>
      <c r="H7" s="2"/>
      <c r="I7" s="2"/>
      <c r="J7" s="2">
        <f t="shared" si="2"/>
        <v>0.5</v>
      </c>
      <c r="K7" s="2">
        <f t="shared" si="3"/>
        <v>0.5</v>
      </c>
      <c r="L7" s="2"/>
      <c r="M7" s="2">
        <f t="shared" si="8"/>
        <v>0</v>
      </c>
      <c r="N7" s="2">
        <f t="shared" si="4"/>
        <v>0</v>
      </c>
      <c r="O7" s="2">
        <f t="shared" si="5"/>
        <v>0</v>
      </c>
      <c r="P7" s="2"/>
      <c r="Q7" s="2">
        <f t="shared" si="6"/>
        <v>0</v>
      </c>
      <c r="R7" s="2">
        <f t="shared" si="7"/>
        <v>0</v>
      </c>
      <c r="S7" s="2"/>
      <c r="T7" s="2"/>
      <c r="U7" s="2"/>
      <c r="V7" s="2"/>
      <c r="W7" s="2"/>
      <c r="X7" s="2"/>
    </row>
    <row r="8" spans="1:24">
      <c r="A8" t="s">
        <v>22</v>
      </c>
      <c r="B8">
        <v>640</v>
      </c>
      <c r="C8">
        <v>1136</v>
      </c>
      <c r="E8">
        <f>C8/B8</f>
        <v>1.7749999999999999</v>
      </c>
      <c r="H8" s="2"/>
      <c r="I8" s="2"/>
      <c r="J8" s="2">
        <f t="shared" si="2"/>
        <v>1</v>
      </c>
      <c r="K8" s="2">
        <f t="shared" si="3"/>
        <v>1.1833333333333333</v>
      </c>
      <c r="L8" s="2"/>
      <c r="M8" s="2">
        <f t="shared" si="8"/>
        <v>0</v>
      </c>
      <c r="N8" s="2">
        <f t="shared" si="4"/>
        <v>176</v>
      </c>
      <c r="O8" s="2">
        <f t="shared" si="5"/>
        <v>176</v>
      </c>
      <c r="P8" s="2"/>
      <c r="Q8" s="2">
        <f t="shared" si="6"/>
        <v>0</v>
      </c>
      <c r="R8" s="2">
        <f t="shared" si="7"/>
        <v>176</v>
      </c>
      <c r="S8" s="2"/>
      <c r="T8" s="2"/>
      <c r="U8" s="2"/>
      <c r="V8" s="2"/>
      <c r="W8" s="2"/>
      <c r="X8" s="2"/>
    </row>
    <row r="9" spans="1:24">
      <c r="A9" s="1" t="s">
        <v>14</v>
      </c>
      <c r="B9" s="1">
        <v>1536</v>
      </c>
      <c r="C9" s="1">
        <v>2560</v>
      </c>
      <c r="D9" s="1"/>
      <c r="E9" s="1">
        <f t="shared" ref="E9:E11" si="9">C9/B9</f>
        <v>1.6666666666666667</v>
      </c>
      <c r="F9" s="1"/>
      <c r="H9" s="2"/>
      <c r="I9" s="2"/>
      <c r="J9" s="2">
        <f t="shared" si="2"/>
        <v>2.4</v>
      </c>
      <c r="K9" s="2">
        <f t="shared" si="3"/>
        <v>2.6666666666666665</v>
      </c>
      <c r="L9" s="2"/>
      <c r="M9" s="2">
        <f t="shared" si="8"/>
        <v>0</v>
      </c>
      <c r="N9" s="2">
        <f t="shared" si="4"/>
        <v>256</v>
      </c>
      <c r="O9" s="2">
        <f t="shared" si="5"/>
        <v>106.66666666666667</v>
      </c>
      <c r="P9" s="2"/>
      <c r="Q9" s="2">
        <f t="shared" si="6"/>
        <v>0</v>
      </c>
      <c r="R9" s="2">
        <f t="shared" si="7"/>
        <v>106.66666666666667</v>
      </c>
      <c r="S9" s="2"/>
      <c r="T9" s="2"/>
      <c r="U9" s="2"/>
      <c r="V9" s="2"/>
      <c r="W9" s="2"/>
      <c r="X9" s="2"/>
    </row>
    <row r="10" spans="1:24">
      <c r="A10" t="s">
        <v>12</v>
      </c>
      <c r="B10">
        <v>1152</v>
      </c>
      <c r="C10">
        <v>1920</v>
      </c>
      <c r="E10">
        <f t="shared" si="9"/>
        <v>1.6666666666666667</v>
      </c>
      <c r="H10" s="2"/>
      <c r="I10" s="2"/>
      <c r="J10" s="2">
        <f t="shared" si="2"/>
        <v>1.8</v>
      </c>
      <c r="K10" s="2">
        <f t="shared" si="3"/>
        <v>2</v>
      </c>
      <c r="L10" s="2"/>
      <c r="M10" s="2">
        <f t="shared" si="8"/>
        <v>0</v>
      </c>
      <c r="N10" s="2">
        <f t="shared" si="4"/>
        <v>192</v>
      </c>
      <c r="O10" s="2">
        <f t="shared" si="5"/>
        <v>106.66666666666667</v>
      </c>
      <c r="P10" s="2"/>
      <c r="Q10" s="2">
        <f t="shared" si="6"/>
        <v>0</v>
      </c>
      <c r="R10" s="2">
        <f t="shared" si="7"/>
        <v>106.66666666666666</v>
      </c>
      <c r="S10" s="2"/>
      <c r="T10" s="2"/>
      <c r="U10" s="2"/>
      <c r="V10" s="2"/>
      <c r="W10" s="2"/>
      <c r="X10" s="2"/>
    </row>
    <row r="11" spans="1:24">
      <c r="A11" t="s">
        <v>7</v>
      </c>
      <c r="B11">
        <v>480</v>
      </c>
      <c r="C11">
        <v>800</v>
      </c>
      <c r="E11">
        <f t="shared" si="9"/>
        <v>1.6666666666666667</v>
      </c>
      <c r="H11" s="2"/>
      <c r="I11" s="2"/>
      <c r="J11" s="2">
        <f t="shared" si="2"/>
        <v>0.75</v>
      </c>
      <c r="K11" s="2">
        <f t="shared" si="3"/>
        <v>0.83333333333333337</v>
      </c>
      <c r="L11" s="2"/>
      <c r="M11" s="2">
        <f t="shared" si="8"/>
        <v>1</v>
      </c>
      <c r="N11" s="2">
        <f>IF(M11=0,C11-B11*$C$19/$B$19, B11-C11*$B$19/$C$19)</f>
        <v>-53.333333333333371</v>
      </c>
      <c r="O11" s="2">
        <f t="shared" si="5"/>
        <v>-64.000000000000043</v>
      </c>
      <c r="P11" s="2"/>
      <c r="Q11" s="2">
        <f t="shared" si="6"/>
        <v>-64.000000000000043</v>
      </c>
      <c r="R11" s="2">
        <f t="shared" si="7"/>
        <v>0</v>
      </c>
      <c r="S11" s="2"/>
      <c r="T11" s="2"/>
      <c r="U11" s="2"/>
      <c r="V11" s="2"/>
      <c r="W11" s="2"/>
      <c r="X11" s="2"/>
    </row>
    <row r="12" spans="1:24">
      <c r="A12" s="1" t="s">
        <v>15</v>
      </c>
      <c r="B12" s="1">
        <v>1600</v>
      </c>
      <c r="C12" s="1">
        <v>2560</v>
      </c>
      <c r="D12" s="1"/>
      <c r="E12" s="1">
        <f>C12/B12</f>
        <v>1.6</v>
      </c>
      <c r="F12" s="1"/>
      <c r="H12" s="2"/>
      <c r="I12" s="2"/>
      <c r="J12" s="2">
        <f t="shared" si="2"/>
        <v>2.5</v>
      </c>
      <c r="K12" s="2">
        <f t="shared" si="3"/>
        <v>2.6666666666666665</v>
      </c>
      <c r="L12" s="2"/>
      <c r="M12" s="2">
        <f t="shared" si="8"/>
        <v>0</v>
      </c>
      <c r="N12" s="2">
        <f t="shared" ref="N12:N16" si="10">IF(M12=0,C12-B12*$C$19/$B$19, B12-C12*$B$19/$C$19)</f>
        <v>160</v>
      </c>
      <c r="O12" s="2">
        <f t="shared" si="5"/>
        <v>64</v>
      </c>
      <c r="P12" s="2"/>
      <c r="Q12" s="2">
        <f t="shared" si="6"/>
        <v>0</v>
      </c>
      <c r="R12" s="2">
        <f t="shared" si="7"/>
        <v>64</v>
      </c>
      <c r="S12" s="2"/>
      <c r="T12" s="2"/>
      <c r="U12" s="2"/>
      <c r="V12" s="2"/>
      <c r="W12" s="2"/>
      <c r="X12" s="2"/>
    </row>
    <row r="13" spans="1:24">
      <c r="A13" t="s">
        <v>13</v>
      </c>
      <c r="B13">
        <v>1200</v>
      </c>
      <c r="C13">
        <v>1920</v>
      </c>
      <c r="E13">
        <f>C13/B13</f>
        <v>1.6</v>
      </c>
      <c r="G13" t="s">
        <v>23</v>
      </c>
      <c r="H13" s="2"/>
      <c r="I13" s="2"/>
      <c r="J13" s="2">
        <f t="shared" si="2"/>
        <v>1.875</v>
      </c>
      <c r="K13" s="2">
        <f t="shared" si="3"/>
        <v>2</v>
      </c>
      <c r="L13" s="2"/>
      <c r="M13" s="2">
        <f t="shared" si="8"/>
        <v>0</v>
      </c>
      <c r="N13" s="2">
        <f t="shared" si="10"/>
        <v>120</v>
      </c>
      <c r="O13" s="2">
        <f t="shared" si="5"/>
        <v>64</v>
      </c>
      <c r="P13" s="2"/>
      <c r="Q13" s="2">
        <f t="shared" si="6"/>
        <v>0</v>
      </c>
      <c r="R13" s="2">
        <f t="shared" si="7"/>
        <v>64</v>
      </c>
      <c r="S13" s="2"/>
      <c r="T13" s="2"/>
      <c r="U13" s="2"/>
      <c r="V13" s="2"/>
      <c r="W13" s="2"/>
      <c r="X13" s="2"/>
    </row>
    <row r="14" spans="1:24">
      <c r="A14" t="s">
        <v>10</v>
      </c>
      <c r="B14">
        <v>800</v>
      </c>
      <c r="C14">
        <v>1280</v>
      </c>
      <c r="E14">
        <f>C14/B14</f>
        <v>1.6</v>
      </c>
      <c r="G14" t="s">
        <v>20</v>
      </c>
      <c r="H14" s="2"/>
      <c r="I14" s="2"/>
      <c r="J14" s="2">
        <f t="shared" si="2"/>
        <v>1.25</v>
      </c>
      <c r="K14" s="2">
        <f t="shared" si="3"/>
        <v>1.3333333333333333</v>
      </c>
      <c r="L14" s="2"/>
      <c r="M14" s="2">
        <f t="shared" si="8"/>
        <v>0</v>
      </c>
      <c r="N14" s="2">
        <f t="shared" si="10"/>
        <v>80</v>
      </c>
      <c r="O14" s="2">
        <f t="shared" si="5"/>
        <v>64</v>
      </c>
      <c r="P14" s="2"/>
      <c r="Q14" s="2">
        <f t="shared" si="6"/>
        <v>0</v>
      </c>
      <c r="R14" s="2">
        <f t="shared" si="7"/>
        <v>64</v>
      </c>
      <c r="S14" s="2"/>
      <c r="T14" s="2"/>
      <c r="U14" s="2"/>
      <c r="V14" s="2"/>
      <c r="W14" s="2"/>
      <c r="X14" s="2"/>
    </row>
    <row r="15" spans="1:24">
      <c r="A15" s="1" t="s">
        <v>8</v>
      </c>
      <c r="B15" s="1">
        <v>600</v>
      </c>
      <c r="C15" s="1">
        <v>1024</v>
      </c>
      <c r="D15" s="1"/>
      <c r="E15" s="1">
        <f t="shared" ref="E15:E16" si="11">C15/B15</f>
        <v>1.7066666666666668</v>
      </c>
      <c r="F15" s="1"/>
      <c r="G15" t="s">
        <v>21</v>
      </c>
      <c r="H15" s="2"/>
      <c r="I15" s="2"/>
      <c r="J15" s="2">
        <f t="shared" si="2"/>
        <v>0.9375</v>
      </c>
      <c r="K15" s="2">
        <f t="shared" si="3"/>
        <v>1.0666666666666667</v>
      </c>
      <c r="L15" s="2"/>
      <c r="M15" s="2">
        <f t="shared" si="8"/>
        <v>0</v>
      </c>
      <c r="N15" s="2">
        <f t="shared" si="10"/>
        <v>124</v>
      </c>
      <c r="O15" s="2">
        <f t="shared" si="5"/>
        <v>132.26666666666668</v>
      </c>
      <c r="P15" s="2"/>
      <c r="Q15" s="2">
        <f t="shared" si="6"/>
        <v>0</v>
      </c>
      <c r="R15" s="2">
        <f t="shared" si="7"/>
        <v>132.26666666666668</v>
      </c>
      <c r="S15" s="2"/>
      <c r="T15" s="2"/>
      <c r="U15" s="2"/>
      <c r="V15" s="2"/>
      <c r="W15" s="2"/>
      <c r="X15" s="2"/>
    </row>
    <row r="16" spans="1:24">
      <c r="A16" s="1" t="s">
        <v>9</v>
      </c>
      <c r="B16" s="1">
        <v>720</v>
      </c>
      <c r="C16" s="1">
        <v>1280</v>
      </c>
      <c r="D16" s="1"/>
      <c r="E16" s="1">
        <f t="shared" si="11"/>
        <v>1.7777777777777777</v>
      </c>
      <c r="F16" s="1"/>
      <c r="G16" t="s">
        <v>24</v>
      </c>
      <c r="H16" s="2"/>
      <c r="I16" s="2"/>
      <c r="J16" s="2">
        <f t="shared" si="2"/>
        <v>1.125</v>
      </c>
      <c r="K16" s="2">
        <f t="shared" si="3"/>
        <v>1.3333333333333333</v>
      </c>
      <c r="L16" s="2"/>
      <c r="M16" s="2">
        <f t="shared" si="8"/>
        <v>0</v>
      </c>
      <c r="N16" s="2">
        <f t="shared" si="10"/>
        <v>200</v>
      </c>
      <c r="O16" s="2">
        <f t="shared" si="5"/>
        <v>177.77777777777777</v>
      </c>
      <c r="P16" s="2"/>
      <c r="Q16" s="2">
        <f t="shared" si="6"/>
        <v>0</v>
      </c>
      <c r="R16" s="2">
        <f t="shared" si="7"/>
        <v>177.77777777777777</v>
      </c>
      <c r="S16" s="2"/>
      <c r="T16" s="2"/>
      <c r="U16" s="2"/>
      <c r="V16" s="2"/>
      <c r="W16" s="2"/>
      <c r="X16" s="2"/>
    </row>
    <row r="17" spans="1:24"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>
      <c r="H18" s="2"/>
      <c r="I18" s="2"/>
      <c r="J18" s="2"/>
      <c r="K18" s="2"/>
      <c r="L18" s="2"/>
      <c r="M18" s="2"/>
      <c r="N18" s="2"/>
      <c r="O18" s="2"/>
      <c r="P18" s="2"/>
      <c r="Q18" s="2">
        <f>MAX(Q2:Q16)</f>
        <v>80.000000000000043</v>
      </c>
      <c r="R18" s="2">
        <f>MAX(R2:R16)</f>
        <v>177.77777777777777</v>
      </c>
      <c r="S18" s="2"/>
      <c r="T18" s="2"/>
      <c r="U18" s="2"/>
      <c r="V18" s="2"/>
      <c r="W18" s="2"/>
      <c r="X18" s="2"/>
    </row>
    <row r="19" spans="1:24">
      <c r="A19" s="4" t="s">
        <v>28</v>
      </c>
      <c r="B19" s="4">
        <v>640</v>
      </c>
      <c r="C19" s="4">
        <v>960</v>
      </c>
      <c r="D19" s="5">
        <f>B19*2</f>
        <v>1280</v>
      </c>
      <c r="E19" s="5">
        <f>C19*2</f>
        <v>1920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>
      <c r="A20" s="4" t="s">
        <v>29</v>
      </c>
      <c r="B20" s="4">
        <f>(B19+Q18)</f>
        <v>720</v>
      </c>
      <c r="C20" s="4">
        <f>C19+R18</f>
        <v>1137.7777777777778</v>
      </c>
      <c r="D20" s="5">
        <f>B20*2</f>
        <v>1440</v>
      </c>
      <c r="E20" s="5">
        <f>C20*2</f>
        <v>2275.5555555555557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8:24"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8:24"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8:24"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8:24"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8:24"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8:24"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8:24"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8:24"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8:24"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8:24"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8:24"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8:24"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8:24"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8:24"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8:24"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8:24"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8:24"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8:24"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8:24"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8:24"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8:24"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8:24"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8:24"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8:24"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8:24"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8:24"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8:24"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8:24"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8:24"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8:24"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8:24"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8:24"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8:24"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8:24"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8:24"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8:24"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8:24"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Lapa1</vt:lpstr>
      <vt:lpstr>pax</vt:lpstr>
      <vt:lpstr>Lapa3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Annina(lameris)</dc:creator>
  <cp:lastModifiedBy>ar2rsawseen</cp:lastModifiedBy>
  <dcterms:created xsi:type="dcterms:W3CDTF">2012-08-08T11:27:04Z</dcterms:created>
  <dcterms:modified xsi:type="dcterms:W3CDTF">2013-12-18T17:22:11Z</dcterms:modified>
</cp:coreProperties>
</file>